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abcorpsro913-my.sharepoint.com/personal/abcorp_abcorpsro913_onmicrosoft_com/Documents/Dokumenty/Rotava/VŘ/"/>
    </mc:Choice>
  </mc:AlternateContent>
  <xr:revisionPtr revIDLastSave="216" documentId="8_{1B14BF70-31A4-4635-A62F-14A44162ADD2}" xr6:coauthVersionLast="47" xr6:coauthVersionMax="47" xr10:uidLastSave="{4FB48907-13ED-41AE-B608-FFB529FD3E91}"/>
  <bookViews>
    <workbookView xWindow="-108" yWindow="-108" windowWidth="23256" windowHeight="12456" xr2:uid="{0EF70C2E-4917-4B79-B533-E8DA9643224A}"/>
  </bookViews>
  <sheets>
    <sheet name="CEKLEM" sheetId="8" r:id="rId1"/>
    <sheet name="650" sheetId="1" r:id="rId2"/>
    <sheet name="651" sheetId="3" r:id="rId3"/>
    <sheet name="652" sheetId="4" r:id="rId4"/>
    <sheet name="653" sheetId="5" r:id="rId5"/>
    <sheet name="654" sheetId="6" r:id="rId6"/>
    <sheet name="655" sheetId="7" r:id="rId7"/>
    <sheet name="656" sheetId="2" r:id="rId8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44" i="7" l="1"/>
  <c r="G44" i="7"/>
  <c r="B66" i="8"/>
  <c r="B63" i="8"/>
  <c r="B62" i="8"/>
  <c r="B61" i="8"/>
  <c r="B59" i="8"/>
  <c r="B64" i="8" s="1"/>
  <c r="B56" i="8"/>
  <c r="B55" i="8"/>
  <c r="B54" i="8"/>
  <c r="B52" i="8"/>
  <c r="B57" i="8" s="1"/>
  <c r="B49" i="8"/>
  <c r="B48" i="8"/>
  <c r="B47" i="8"/>
  <c r="B45" i="8"/>
  <c r="B50" i="8" s="1"/>
  <c r="B42" i="8"/>
  <c r="B41" i="8"/>
  <c r="B40" i="8"/>
  <c r="B38" i="8"/>
  <c r="B43" i="8" s="1"/>
  <c r="E33" i="8"/>
  <c r="D34" i="8"/>
  <c r="B35" i="8"/>
  <c r="B34" i="8"/>
  <c r="B33" i="8"/>
  <c r="B31" i="8"/>
  <c r="B36" i="8" s="1"/>
  <c r="B28" i="8"/>
  <c r="B27" i="8"/>
  <c r="B26" i="8"/>
  <c r="B24" i="8"/>
  <c r="B29" i="8" s="1"/>
  <c r="B21" i="8"/>
  <c r="B20" i="8"/>
  <c r="B17" i="8"/>
  <c r="B22" i="8" s="1"/>
  <c r="G41" i="7"/>
  <c r="H41" i="7" s="1"/>
  <c r="G40" i="7"/>
  <c r="H40" i="7" s="1"/>
  <c r="G39" i="7"/>
  <c r="H39" i="7" s="1"/>
  <c r="G38" i="7"/>
  <c r="H38" i="7" s="1"/>
  <c r="G37" i="7"/>
  <c r="G42" i="7" s="1"/>
  <c r="D56" i="8" s="1"/>
  <c r="G30" i="7"/>
  <c r="H30" i="7" s="1"/>
  <c r="H33" i="7" s="1"/>
  <c r="E55" i="8" s="1"/>
  <c r="G25" i="7"/>
  <c r="H25" i="7" s="1"/>
  <c r="G24" i="7"/>
  <c r="H24" i="7" s="1"/>
  <c r="G23" i="7"/>
  <c r="H23" i="7" s="1"/>
  <c r="G22" i="7"/>
  <c r="H22" i="7" s="1"/>
  <c r="G21" i="7"/>
  <c r="H21" i="7" s="1"/>
  <c r="G20" i="7"/>
  <c r="H20" i="7" s="1"/>
  <c r="G19" i="7"/>
  <c r="H19" i="7" s="1"/>
  <c r="G41" i="6"/>
  <c r="H41" i="6" s="1"/>
  <c r="G40" i="6"/>
  <c r="H40" i="6" s="1"/>
  <c r="G39" i="6"/>
  <c r="H39" i="6" s="1"/>
  <c r="G38" i="6"/>
  <c r="H38" i="6" s="1"/>
  <c r="G37" i="6"/>
  <c r="G30" i="6"/>
  <c r="H30" i="6" s="1"/>
  <c r="H33" i="6" s="1"/>
  <c r="E48" i="8" s="1"/>
  <c r="G20" i="6"/>
  <c r="H20" i="6" s="1"/>
  <c r="G21" i="6"/>
  <c r="H21" i="6" s="1"/>
  <c r="G22" i="6"/>
  <c r="H22" i="6" s="1"/>
  <c r="G23" i="6"/>
  <c r="H23" i="6" s="1"/>
  <c r="G24" i="6"/>
  <c r="H24" i="6" s="1"/>
  <c r="G25" i="6"/>
  <c r="H25" i="6" s="1"/>
  <c r="G19" i="6"/>
  <c r="G41" i="5"/>
  <c r="H41" i="5" s="1"/>
  <c r="G40" i="5"/>
  <c r="H40" i="5" s="1"/>
  <c r="G39" i="5"/>
  <c r="H39" i="5" s="1"/>
  <c r="G38" i="5"/>
  <c r="H38" i="5" s="1"/>
  <c r="G37" i="5"/>
  <c r="G30" i="5"/>
  <c r="G33" i="5" s="1"/>
  <c r="D41" i="8" s="1"/>
  <c r="G25" i="5"/>
  <c r="H25" i="5" s="1"/>
  <c r="G24" i="5"/>
  <c r="H24" i="5" s="1"/>
  <c r="G23" i="5"/>
  <c r="H23" i="5" s="1"/>
  <c r="G22" i="5"/>
  <c r="H22" i="5" s="1"/>
  <c r="G21" i="5"/>
  <c r="H21" i="5" s="1"/>
  <c r="G20" i="5"/>
  <c r="H20" i="5" s="1"/>
  <c r="G19" i="5"/>
  <c r="C14" i="2"/>
  <c r="C13" i="2"/>
  <c r="C12" i="2"/>
  <c r="C14" i="7"/>
  <c r="C13" i="7"/>
  <c r="C12" i="7"/>
  <c r="C14" i="6"/>
  <c r="C13" i="6"/>
  <c r="C12" i="6"/>
  <c r="C14" i="5"/>
  <c r="C13" i="5"/>
  <c r="C12" i="5"/>
  <c r="C14" i="1"/>
  <c r="C13" i="1"/>
  <c r="C12" i="1"/>
  <c r="C14" i="3"/>
  <c r="C13" i="3"/>
  <c r="C12" i="3"/>
  <c r="G41" i="4"/>
  <c r="H41" i="4" s="1"/>
  <c r="G40" i="4"/>
  <c r="H40" i="4" s="1"/>
  <c r="G39" i="4"/>
  <c r="H39" i="4" s="1"/>
  <c r="G38" i="4"/>
  <c r="H38" i="4" s="1"/>
  <c r="G37" i="4"/>
  <c r="H37" i="4" s="1"/>
  <c r="H42" i="4" s="1"/>
  <c r="E35" i="8" s="1"/>
  <c r="G30" i="4"/>
  <c r="G33" i="4" s="1"/>
  <c r="G20" i="4"/>
  <c r="H20" i="4"/>
  <c r="G21" i="4"/>
  <c r="H21" i="4"/>
  <c r="G22" i="4"/>
  <c r="H22" i="4"/>
  <c r="G23" i="4"/>
  <c r="H23" i="4"/>
  <c r="G24" i="4"/>
  <c r="G26" i="4" s="1"/>
  <c r="D33" i="8" s="1"/>
  <c r="G25" i="4"/>
  <c r="H25" i="4"/>
  <c r="G19" i="4"/>
  <c r="H19" i="4" s="1"/>
  <c r="G41" i="3"/>
  <c r="H41" i="3" s="1"/>
  <c r="G40" i="3"/>
  <c r="H40" i="3" s="1"/>
  <c r="G39" i="3"/>
  <c r="H39" i="3" s="1"/>
  <c r="G38" i="3"/>
  <c r="H38" i="3" s="1"/>
  <c r="G37" i="3"/>
  <c r="G30" i="3"/>
  <c r="H30" i="3" s="1"/>
  <c r="H33" i="3" s="1"/>
  <c r="E27" i="8" s="1"/>
  <c r="G25" i="3"/>
  <c r="H25" i="3" s="1"/>
  <c r="G24" i="3"/>
  <c r="H24" i="3" s="1"/>
  <c r="G23" i="3"/>
  <c r="H23" i="3" s="1"/>
  <c r="G22" i="3"/>
  <c r="H22" i="3" s="1"/>
  <c r="G21" i="3"/>
  <c r="H21" i="3" s="1"/>
  <c r="G20" i="3"/>
  <c r="H20" i="3" s="1"/>
  <c r="G19" i="3"/>
  <c r="G41" i="2"/>
  <c r="H41" i="2" s="1"/>
  <c r="G40" i="2"/>
  <c r="H40" i="2" s="1"/>
  <c r="G39" i="2"/>
  <c r="H39" i="2" s="1"/>
  <c r="G38" i="2"/>
  <c r="H38" i="2" s="1"/>
  <c r="G37" i="2"/>
  <c r="G30" i="2"/>
  <c r="G33" i="2" s="1"/>
  <c r="D62" i="8" s="1"/>
  <c r="G25" i="2"/>
  <c r="H25" i="2" s="1"/>
  <c r="G24" i="2"/>
  <c r="H24" i="2" s="1"/>
  <c r="G23" i="2"/>
  <c r="H23" i="2" s="1"/>
  <c r="G22" i="2"/>
  <c r="H22" i="2" s="1"/>
  <c r="G21" i="2"/>
  <c r="H21" i="2" s="1"/>
  <c r="G20" i="2"/>
  <c r="H20" i="2" s="1"/>
  <c r="G19" i="2"/>
  <c r="H19" i="2" s="1"/>
  <c r="C14" i="4"/>
  <c r="C13" i="4"/>
  <c r="C12" i="4"/>
  <c r="G41" i="1"/>
  <c r="H41" i="1" s="1"/>
  <c r="G40" i="1"/>
  <c r="H40" i="1" s="1"/>
  <c r="G39" i="1"/>
  <c r="H39" i="1" s="1"/>
  <c r="G38" i="1"/>
  <c r="H38" i="1" s="1"/>
  <c r="G37" i="1"/>
  <c r="H37" i="1" s="1"/>
  <c r="G30" i="1"/>
  <c r="G33" i="1" s="1"/>
  <c r="G20" i="1"/>
  <c r="H20" i="1" s="1"/>
  <c r="G21" i="1"/>
  <c r="H21" i="1" s="1"/>
  <c r="G22" i="1"/>
  <c r="H22" i="1" s="1"/>
  <c r="G23" i="1"/>
  <c r="H23" i="1" s="1"/>
  <c r="G24" i="1"/>
  <c r="H24" i="1" s="1"/>
  <c r="G25" i="1"/>
  <c r="H25" i="1" s="1"/>
  <c r="G19" i="1"/>
  <c r="H19" i="1" s="1"/>
  <c r="G42" i="5" l="1"/>
  <c r="D42" i="8" s="1"/>
  <c r="G33" i="6"/>
  <c r="D48" i="8" s="1"/>
  <c r="G42" i="3"/>
  <c r="D28" i="8" s="1"/>
  <c r="G26" i="3"/>
  <c r="D26" i="8" s="1"/>
  <c r="H42" i="1"/>
  <c r="E21" i="8" s="1"/>
  <c r="D20" i="8"/>
  <c r="G33" i="3"/>
  <c r="D27" i="8" s="1"/>
  <c r="H26" i="4"/>
  <c r="H24" i="4"/>
  <c r="G26" i="6"/>
  <c r="D47" i="8" s="1"/>
  <c r="G33" i="7"/>
  <c r="D55" i="8" s="1"/>
  <c r="D57" i="8" s="1"/>
  <c r="G42" i="2"/>
  <c r="D63" i="8" s="1"/>
  <c r="H26" i="2"/>
  <c r="E61" i="8" s="1"/>
  <c r="E64" i="8"/>
  <c r="H26" i="7"/>
  <c r="E54" i="8" s="1"/>
  <c r="H37" i="7"/>
  <c r="H42" i="7" s="1"/>
  <c r="E56" i="8" s="1"/>
  <c r="G26" i="7"/>
  <c r="D54" i="8" s="1"/>
  <c r="H19" i="6"/>
  <c r="H26" i="6" s="1"/>
  <c r="E47" i="8" s="1"/>
  <c r="G42" i="6"/>
  <c r="H37" i="6"/>
  <c r="H42" i="6" s="1"/>
  <c r="E49" i="8" s="1"/>
  <c r="G26" i="5"/>
  <c r="H30" i="5"/>
  <c r="H33" i="5" s="1"/>
  <c r="E41" i="8" s="1"/>
  <c r="H37" i="5"/>
  <c r="H42" i="5" s="1"/>
  <c r="E42" i="8" s="1"/>
  <c r="H19" i="5"/>
  <c r="H26" i="5" s="1"/>
  <c r="H30" i="4"/>
  <c r="H33" i="4" s="1"/>
  <c r="G42" i="4"/>
  <c r="H37" i="3"/>
  <c r="H42" i="3" s="1"/>
  <c r="E28" i="8" s="1"/>
  <c r="H19" i="3"/>
  <c r="H26" i="3" s="1"/>
  <c r="H37" i="2"/>
  <c r="H42" i="2" s="1"/>
  <c r="E63" i="8" s="1"/>
  <c r="H30" i="2"/>
  <c r="H33" i="2" s="1"/>
  <c r="E62" i="8" s="1"/>
  <c r="G26" i="2"/>
  <c r="G26" i="1"/>
  <c r="H26" i="1"/>
  <c r="H30" i="1"/>
  <c r="G42" i="1"/>
  <c r="D21" i="8" s="1"/>
  <c r="D40" i="8" l="1"/>
  <c r="D43" i="8" s="1"/>
  <c r="G44" i="5"/>
  <c r="E40" i="8"/>
  <c r="H44" i="5"/>
  <c r="E50" i="8"/>
  <c r="D29" i="8"/>
  <c r="G44" i="3"/>
  <c r="E26" i="8"/>
  <c r="E29" i="8" s="1"/>
  <c r="H44" i="3"/>
  <c r="D19" i="8"/>
  <c r="D22" i="8" s="1"/>
  <c r="G44" i="1"/>
  <c r="E19" i="8"/>
  <c r="H33" i="1"/>
  <c r="H44" i="1" s="1"/>
  <c r="E20" i="8"/>
  <c r="H44" i="4"/>
  <c r="E34" i="8"/>
  <c r="E36" i="8" s="1"/>
  <c r="G44" i="4"/>
  <c r="D35" i="8"/>
  <c r="D36" i="8" s="1"/>
  <c r="E57" i="8"/>
  <c r="E43" i="8"/>
  <c r="G44" i="6"/>
  <c r="D49" i="8"/>
  <c r="D50" i="8" s="1"/>
  <c r="G44" i="2"/>
  <c r="D61" i="8"/>
  <c r="D64" i="8" s="1"/>
  <c r="H44" i="6"/>
  <c r="H44" i="2"/>
  <c r="E22" i="8" l="1"/>
  <c r="E68" i="8" s="1"/>
  <c r="D68" i="8"/>
</calcChain>
</file>

<file path=xl/sharedStrings.xml><?xml version="1.0" encoding="utf-8"?>
<sst xmlns="http://schemas.openxmlformats.org/spreadsheetml/2006/main" count="535" uniqueCount="59">
  <si>
    <t>Fotovoltaický systém na objektech ve vlastnictví města Rotava</t>
  </si>
  <si>
    <t>Slepý rozpočet k nacenění (dodávka vč. instalace/montáže a zprovoznění)</t>
  </si>
  <si>
    <t>Zadavatel:</t>
  </si>
  <si>
    <t>Název:</t>
  </si>
  <si>
    <t>Město Rotava</t>
  </si>
  <si>
    <t>Sídlo:</t>
  </si>
  <si>
    <t xml:space="preserve">Sídliště 721,357 01 Rotava </t>
  </si>
  <si>
    <t xml:space="preserve">IČO: </t>
  </si>
  <si>
    <t>Dodavatel:</t>
  </si>
  <si>
    <t>Sídlo / místo podnikání:</t>
  </si>
  <si>
    <t>MJ</t>
  </si>
  <si>
    <t>počet MJ</t>
  </si>
  <si>
    <t>cena za MJ</t>
  </si>
  <si>
    <t>Cena CELKEM</t>
  </si>
  <si>
    <t>bez DPH</t>
  </si>
  <si>
    <t>vč. DPH</t>
  </si>
  <si>
    <t xml:space="preserve">1x střídač o minimálním výkonu 12 kVA </t>
  </si>
  <si>
    <t>ks</t>
  </si>
  <si>
    <t>Nosná konstrukce pro FV panely - šikmá střecha, trapézový plech</t>
  </si>
  <si>
    <t>Podružný FVE rozvaděč 3f, baterie</t>
  </si>
  <si>
    <t>Propojení střecha - střídač, 1. string</t>
  </si>
  <si>
    <t>Propojení střecha - střídač, 2. string</t>
  </si>
  <si>
    <t xml:space="preserve">Elektrorevize </t>
  </si>
  <si>
    <t>Bateriové úložiště (dodávka a instalace) -  17,3 kWh</t>
  </si>
  <si>
    <t>Komplet bateriového úložiště o kapacitě min 17,3kWh</t>
  </si>
  <si>
    <t>Typ akumulátoru: LiFePO4</t>
  </si>
  <si>
    <t>Počet akumulátorů: max 2 ks</t>
  </si>
  <si>
    <t>komplet</t>
  </si>
  <si>
    <t>Ostatní</t>
  </si>
  <si>
    <t>Chytré řízení</t>
  </si>
  <si>
    <t>Žádost o první paralelní připojení</t>
  </si>
  <si>
    <t xml:space="preserve">CENA CELKEM </t>
  </si>
  <si>
    <t>V (e)</t>
  </si>
  <si>
    <t>Dne</t>
  </si>
  <si>
    <t>Titul, jméno, příjmení:</t>
  </si>
  <si>
    <t>Funkce:</t>
  </si>
  <si>
    <t>Podpis oprávněné osoby</t>
  </si>
  <si>
    <t xml:space="preserve">1x střídač o minimálním výkonu 10 kVA </t>
  </si>
  <si>
    <t>Bateriové úložiště (dodávka a instalace) -  11,5 kWh</t>
  </si>
  <si>
    <t>Komplet bateriového úložiště o kapacitě min 11,5 kWh</t>
  </si>
  <si>
    <t>FVE Bytový dům (blok č. 17), Rotava - č.p. 650</t>
  </si>
  <si>
    <t>FVE Bytový dům (blok č. 17), Rotava - č.p. 656</t>
  </si>
  <si>
    <t>Komplet bateriového úložiště o kapacitě min 17,3 kWh</t>
  </si>
  <si>
    <t>Boiler min. objem 710 l (vč. elektrické patrony výkon min. 6 kW)</t>
  </si>
  <si>
    <t>Vyhotovení projektové dokumentace skutečného stavu (po realizaci), statický posudek, PBŘ</t>
  </si>
  <si>
    <t>FVE Bytový dům (blok č. 17), Rotava - č.p. 651</t>
  </si>
  <si>
    <t>Úprava elektroměrného rozvaděče podle připojovacích podmínek vč. sdílení v rámci EDC</t>
  </si>
  <si>
    <t>FVE Bytový dům (blok č. 17), Rotava - č.p. 652</t>
  </si>
  <si>
    <t>FVE (dodávka a instalace) - 1 výrobna - 8,10 kWp</t>
  </si>
  <si>
    <t>00259551</t>
  </si>
  <si>
    <t>Příloha č. 7 Zadávací dokumentace</t>
  </si>
  <si>
    <t>FVE Bytový dům (blok č. 17), Rotava - č.p. 653</t>
  </si>
  <si>
    <t>FVE Bytový dům (blok č. 17), Rotava - č.p. 654</t>
  </si>
  <si>
    <t>FVE (dodávka a instalace) - 1 výrobna - 7,65 kWp</t>
  </si>
  <si>
    <t>Monofaciální moduly z monokrystalického křemíku, half-cell modul ( min 7,65 kWp) , vč. ddpojovačů (vyhl.114)</t>
  </si>
  <si>
    <t>Monofaciální moduly z monokrystalického křemíku, half-cell modul (min 13,05 kWp) , vč. odpojovačů (vyhl.114)</t>
  </si>
  <si>
    <t>Monofaciální moduly z monokrystalického křemíku, half-cell modul (min 8,10 kWp) , vč. odpojovačů (vyhl.114)</t>
  </si>
  <si>
    <t>FVE (dodávka a instalace) - 1 výrobna - 13,050 kWp</t>
  </si>
  <si>
    <t>FVE Bytový dům (blok č. 17), Rotava - č.p. 655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</si>
</sst>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#,##0\ &quot;Kč&quot;;[Red]\-#,##0\ &quot;Kč&quot;"/>
    <numFmt numFmtId="44" formatCode="_-* #,##0.00\ &quot;Kč&quot;_-;\-* #,##0.00\ &quot;Kč&quot;_-;_-* &quot;-&quot;??\ &quot;Kč&quot;_-;_-@_-"/>
  </numFmts>
  <fonts count="8" x14ac:knownFonts="1">
    <font>
      <sz val="11"/>
      <color theme="1"/>
      <name val="Aptos Narrow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b/>
      <sz val="22"/>
      <color rgb="FF000000"/>
      <name val="Calibri"/>
      <family val="2"/>
      <charset val="238"/>
    </font>
    <font>
      <b/>
      <sz val="14"/>
      <color rgb="FF000000"/>
      <name val="Calibri"/>
      <family val="2"/>
      <charset val="238"/>
    </font>
    <font>
      <b/>
      <sz val="11"/>
      <color rgb="FF4472C4"/>
      <name val="Calibri"/>
      <family val="2"/>
      <charset val="238"/>
    </font>
    <font>
      <sz val="11"/>
      <color theme="1"/>
      <name val="Aptos Narrow"/>
      <family val="2"/>
      <charset val="238"/>
      <scheme val="minor"/>
    </font>
    <font>
      <b/>
      <sz val="11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D9D9D9"/>
        <bgColor rgb="FF000000"/>
      </patternFill>
    </fill>
    <fill>
      <patternFill patternType="solid">
        <fgColor rgb="FFFFFFCC"/>
        <bgColor rgb="FF000000"/>
      </patternFill>
    </fill>
    <fill>
      <patternFill patternType="solid">
        <fgColor theme="2" tint="-9.9978637043366805E-2"/>
        <bgColor indexed="64"/>
      </patternFill>
    </fill>
  </fills>
  <borders count="4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4" fontId="6" fillId="0" borderId="0" applyFont="0" applyFill="0" applyBorder="0" applyAlignment="0" applyProtection="0"/>
  </cellStyleXfs>
  <cellXfs count="107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2" borderId="2" xfId="0" applyFont="1" applyFill="1" applyBorder="1" applyAlignment="1">
      <alignment vertical="center"/>
    </xf>
    <xf numFmtId="0" fontId="2" fillId="0" borderId="3" xfId="0" applyFont="1" applyBorder="1" applyAlignment="1">
      <alignment horizontal="left" vertical="center"/>
    </xf>
    <xf numFmtId="0" fontId="2" fillId="2" borderId="4" xfId="0" applyFont="1" applyFill="1" applyBorder="1" applyAlignment="1">
      <alignment vertical="center"/>
    </xf>
    <xf numFmtId="0" fontId="2" fillId="3" borderId="3" xfId="0" applyFont="1" applyFill="1" applyBorder="1" applyAlignment="1">
      <alignment horizontal="left" vertical="center"/>
    </xf>
    <xf numFmtId="0" fontId="2" fillId="3" borderId="5" xfId="0" applyFont="1" applyFill="1" applyBorder="1" applyAlignment="1">
      <alignment horizontal="left" vertical="center"/>
    </xf>
    <xf numFmtId="0" fontId="2" fillId="2" borderId="11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1" fillId="0" borderId="2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6" fontId="1" fillId="3" borderId="16" xfId="0" applyNumberFormat="1" applyFont="1" applyFill="1" applyBorder="1" applyAlignment="1">
      <alignment horizontal="right" vertical="center"/>
    </xf>
    <xf numFmtId="6" fontId="1" fillId="0" borderId="16" xfId="0" applyNumberFormat="1" applyFont="1" applyBorder="1" applyAlignment="1">
      <alignment horizontal="right" vertical="center"/>
    </xf>
    <xf numFmtId="6" fontId="1" fillId="0" borderId="3" xfId="0" applyNumberFormat="1" applyFont="1" applyBorder="1" applyAlignment="1">
      <alignment horizontal="right" vertical="center"/>
    </xf>
    <xf numFmtId="0" fontId="1" fillId="0" borderId="4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6" fontId="1" fillId="3" borderId="18" xfId="0" applyNumberFormat="1" applyFont="1" applyFill="1" applyBorder="1" applyAlignment="1">
      <alignment horizontal="right" vertical="center"/>
    </xf>
    <xf numFmtId="0" fontId="2" fillId="2" borderId="19" xfId="0" applyFont="1" applyFill="1" applyBorder="1" applyAlignment="1">
      <alignment horizontal="center" vertical="center"/>
    </xf>
    <xf numFmtId="0" fontId="2" fillId="2" borderId="20" xfId="0" applyFont="1" applyFill="1" applyBorder="1" applyAlignment="1">
      <alignment horizontal="center" vertical="center"/>
    </xf>
    <xf numFmtId="0" fontId="2" fillId="2" borderId="20" xfId="0" applyFont="1" applyFill="1" applyBorder="1" applyAlignment="1">
      <alignment horizontal="right" vertical="center"/>
    </xf>
    <xf numFmtId="6" fontId="2" fillId="2" borderId="20" xfId="0" applyNumberFormat="1" applyFont="1" applyFill="1" applyBorder="1" applyAlignment="1">
      <alignment horizontal="right" vertical="center"/>
    </xf>
    <xf numFmtId="6" fontId="2" fillId="2" borderId="21" xfId="0" applyNumberFormat="1" applyFont="1" applyFill="1" applyBorder="1" applyAlignment="1">
      <alignment horizontal="right" vertical="center"/>
    </xf>
    <xf numFmtId="0" fontId="1" fillId="0" borderId="0" xfId="0" applyFont="1" applyAlignment="1">
      <alignment horizontal="right" vertical="center"/>
    </xf>
    <xf numFmtId="0" fontId="1" fillId="0" borderId="6" xfId="0" applyFont="1" applyBorder="1" applyAlignment="1">
      <alignment horizontal="right" vertical="top"/>
    </xf>
    <xf numFmtId="0" fontId="1" fillId="3" borderId="33" xfId="0" applyFont="1" applyFill="1" applyBorder="1" applyAlignment="1">
      <alignment vertical="center"/>
    </xf>
    <xf numFmtId="0" fontId="1" fillId="0" borderId="2" xfId="0" applyFont="1" applyBorder="1" applyAlignment="1">
      <alignment horizontal="right" vertical="top"/>
    </xf>
    <xf numFmtId="0" fontId="1" fillId="3" borderId="3" xfId="0" applyFont="1" applyFill="1" applyBorder="1" applyAlignment="1">
      <alignment horizontal="left" vertical="center"/>
    </xf>
    <xf numFmtId="0" fontId="1" fillId="3" borderId="3" xfId="0" applyFont="1" applyFill="1" applyBorder="1" applyAlignment="1">
      <alignment vertical="center"/>
    </xf>
    <xf numFmtId="0" fontId="1" fillId="0" borderId="4" xfId="0" applyFont="1" applyBorder="1" applyAlignment="1">
      <alignment horizontal="right" vertical="top"/>
    </xf>
    <xf numFmtId="0" fontId="1" fillId="3" borderId="5" xfId="0" applyFont="1" applyFill="1" applyBorder="1" applyAlignment="1">
      <alignment vertical="center"/>
    </xf>
    <xf numFmtId="0" fontId="5" fillId="0" borderId="0" xfId="0" applyFont="1"/>
    <xf numFmtId="49" fontId="2" fillId="0" borderId="5" xfId="0" applyNumberFormat="1" applyFont="1" applyBorder="1" applyAlignment="1">
      <alignment horizontal="left" vertical="center"/>
    </xf>
    <xf numFmtId="0" fontId="7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left" vertical="center"/>
    </xf>
    <xf numFmtId="0" fontId="2" fillId="2" borderId="9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31" xfId="0" applyFont="1" applyFill="1" applyBorder="1" applyAlignment="1">
      <alignment vertical="center"/>
    </xf>
    <xf numFmtId="0" fontId="2" fillId="2" borderId="44" xfId="0" applyFont="1" applyFill="1" applyBorder="1" applyAlignment="1">
      <alignment vertical="center"/>
    </xf>
    <xf numFmtId="0" fontId="2" fillId="0" borderId="45" xfId="0" applyFont="1" applyBorder="1" applyAlignment="1">
      <alignment horizontal="center" vertical="center"/>
    </xf>
    <xf numFmtId="0" fontId="2" fillId="0" borderId="46" xfId="0" applyFont="1" applyBorder="1" applyAlignment="1">
      <alignment horizontal="center" vertical="center"/>
    </xf>
    <xf numFmtId="44" fontId="1" fillId="0" borderId="2" xfId="1" applyFont="1" applyBorder="1" applyAlignment="1">
      <alignment horizontal="left" vertical="center"/>
    </xf>
    <xf numFmtId="0" fontId="2" fillId="0" borderId="15" xfId="0" applyFont="1" applyBorder="1" applyAlignment="1">
      <alignment horizontal="left" vertical="center"/>
    </xf>
    <xf numFmtId="0" fontId="2" fillId="0" borderId="22" xfId="0" applyFont="1" applyBorder="1" applyAlignment="1">
      <alignment horizontal="left" vertical="center"/>
    </xf>
    <xf numFmtId="0" fontId="2" fillId="0" borderId="8" xfId="0" applyFont="1" applyBorder="1" applyAlignment="1">
      <alignment horizontal="left" vertical="center"/>
    </xf>
    <xf numFmtId="0" fontId="2" fillId="0" borderId="48" xfId="0" applyFont="1" applyBorder="1" applyAlignment="1">
      <alignment horizontal="center" vertical="center"/>
    </xf>
    <xf numFmtId="44" fontId="2" fillId="4" borderId="26" xfId="1" applyFont="1" applyFill="1" applyBorder="1" applyAlignment="1">
      <alignment horizontal="left" vertical="center"/>
    </xf>
    <xf numFmtId="44" fontId="2" fillId="4" borderId="30" xfId="1" applyFont="1" applyFill="1" applyBorder="1" applyAlignment="1">
      <alignment horizontal="center" vertical="center"/>
    </xf>
    <xf numFmtId="44" fontId="1" fillId="0" borderId="6" xfId="1" applyFont="1" applyBorder="1" applyAlignment="1">
      <alignment horizontal="left" vertical="center"/>
    </xf>
    <xf numFmtId="44" fontId="1" fillId="0" borderId="33" xfId="1" applyFont="1" applyBorder="1" applyAlignment="1">
      <alignment horizontal="left" vertical="center"/>
    </xf>
    <xf numFmtId="44" fontId="1" fillId="0" borderId="3" xfId="1" applyFont="1" applyBorder="1" applyAlignment="1">
      <alignment horizontal="left" vertical="center"/>
    </xf>
    <xf numFmtId="44" fontId="1" fillId="0" borderId="4" xfId="1" applyFont="1" applyBorder="1" applyAlignment="1">
      <alignment horizontal="left" vertical="center"/>
    </xf>
    <xf numFmtId="44" fontId="1" fillId="0" borderId="5" xfId="1" applyFont="1" applyBorder="1" applyAlignment="1">
      <alignment horizontal="left" vertical="center"/>
    </xf>
    <xf numFmtId="44" fontId="2" fillId="4" borderId="19" xfId="1" applyFont="1" applyFill="1" applyBorder="1" applyAlignment="1">
      <alignment horizontal="right" vertical="center"/>
    </xf>
    <xf numFmtId="44" fontId="2" fillId="4" borderId="21" xfId="1" applyFont="1" applyFill="1" applyBorder="1" applyAlignment="1">
      <alignment horizontal="right" vertical="center"/>
    </xf>
    <xf numFmtId="0" fontId="2" fillId="2" borderId="7" xfId="0" applyFont="1" applyFill="1" applyBorder="1" applyAlignment="1">
      <alignment horizontal="left" vertical="center"/>
    </xf>
    <xf numFmtId="0" fontId="2" fillId="2" borderId="35" xfId="0" applyFont="1" applyFill="1" applyBorder="1" applyAlignment="1">
      <alignment horizontal="left" vertical="center"/>
    </xf>
    <xf numFmtId="0" fontId="2" fillId="2" borderId="23" xfId="0" applyFont="1" applyFill="1" applyBorder="1" applyAlignment="1">
      <alignment horizontal="left" vertical="center"/>
    </xf>
    <xf numFmtId="0" fontId="2" fillId="2" borderId="34" xfId="0" applyFont="1" applyFill="1" applyBorder="1" applyAlignment="1">
      <alignment horizontal="left" vertical="center"/>
    </xf>
    <xf numFmtId="0" fontId="2" fillId="2" borderId="24" xfId="0" applyFont="1" applyFill="1" applyBorder="1" applyAlignment="1">
      <alignment horizontal="left" vertical="center"/>
    </xf>
    <xf numFmtId="0" fontId="2" fillId="2" borderId="47" xfId="0" applyFont="1" applyFill="1" applyBorder="1" applyAlignment="1">
      <alignment horizontal="left" vertical="center"/>
    </xf>
    <xf numFmtId="0" fontId="1" fillId="0" borderId="0" xfId="0" applyFont="1" applyAlignment="1">
      <alignment vertical="center"/>
    </xf>
    <xf numFmtId="0" fontId="2" fillId="2" borderId="42" xfId="0" applyFont="1" applyFill="1" applyBorder="1" applyAlignment="1">
      <alignment horizontal="left" vertical="center"/>
    </xf>
    <xf numFmtId="0" fontId="2" fillId="2" borderId="1" xfId="0" applyFont="1" applyFill="1" applyBorder="1" applyAlignment="1">
      <alignment horizontal="left" vertical="center"/>
    </xf>
    <xf numFmtId="0" fontId="2" fillId="2" borderId="43" xfId="0" applyFont="1" applyFill="1" applyBorder="1" applyAlignment="1">
      <alignment horizontal="left" vertical="center"/>
    </xf>
    <xf numFmtId="0" fontId="2" fillId="2" borderId="31" xfId="0" applyFont="1" applyFill="1" applyBorder="1" applyAlignment="1">
      <alignment horizontal="left" vertical="center"/>
    </xf>
    <xf numFmtId="0" fontId="2" fillId="2" borderId="32" xfId="0" applyFont="1" applyFill="1" applyBorder="1" applyAlignment="1">
      <alignment horizontal="left" vertical="center"/>
    </xf>
    <xf numFmtId="0" fontId="1" fillId="0" borderId="15" xfId="0" applyFont="1" applyBorder="1" applyAlignment="1">
      <alignment horizontal="left" vertical="center"/>
    </xf>
    <xf numFmtId="0" fontId="1" fillId="0" borderId="39" xfId="0" applyFont="1" applyBorder="1" applyAlignment="1">
      <alignment horizontal="left" vertical="center"/>
    </xf>
    <xf numFmtId="0" fontId="1" fillId="0" borderId="17" xfId="0" applyFont="1" applyBorder="1" applyAlignment="1">
      <alignment horizontal="left" vertical="center"/>
    </xf>
    <xf numFmtId="0" fontId="1" fillId="0" borderId="40" xfId="0" applyFont="1" applyBorder="1" applyAlignment="1">
      <alignment horizontal="left" vertical="center"/>
    </xf>
    <xf numFmtId="6" fontId="1" fillId="0" borderId="27" xfId="0" applyNumberFormat="1" applyFont="1" applyBorder="1" applyAlignment="1">
      <alignment horizontal="right" vertical="center"/>
    </xf>
    <xf numFmtId="6" fontId="1" fillId="0" borderId="12" xfId="0" applyNumberFormat="1" applyFont="1" applyBorder="1" applyAlignment="1">
      <alignment horizontal="right" vertical="center"/>
    </xf>
    <xf numFmtId="6" fontId="1" fillId="0" borderId="28" xfId="0" applyNumberFormat="1" applyFont="1" applyBorder="1" applyAlignment="1">
      <alignment horizontal="right" vertical="center"/>
    </xf>
    <xf numFmtId="6" fontId="1" fillId="0" borderId="29" xfId="0" applyNumberFormat="1" applyFont="1" applyBorder="1" applyAlignment="1">
      <alignment horizontal="right" vertical="center"/>
    </xf>
    <xf numFmtId="6" fontId="1" fillId="0" borderId="14" xfId="0" applyNumberFormat="1" applyFont="1" applyBorder="1" applyAlignment="1">
      <alignment horizontal="right" vertical="center"/>
    </xf>
    <xf numFmtId="6" fontId="1" fillId="0" borderId="30" xfId="0" applyNumberFormat="1" applyFont="1" applyBorder="1" applyAlignment="1">
      <alignment horizontal="right" vertical="center"/>
    </xf>
    <xf numFmtId="0" fontId="1" fillId="0" borderId="34" xfId="0" applyFont="1" applyBorder="1" applyAlignment="1">
      <alignment vertical="center"/>
    </xf>
    <xf numFmtId="0" fontId="2" fillId="2" borderId="8" xfId="0" applyFont="1" applyFill="1" applyBorder="1" applyAlignment="1">
      <alignment horizontal="left" vertical="center"/>
    </xf>
    <xf numFmtId="0" fontId="2" fillId="2" borderId="36" xfId="0" applyFont="1" applyFill="1" applyBorder="1" applyAlignment="1">
      <alignment horizontal="left"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37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38" xfId="0" applyFont="1" applyFill="1" applyBorder="1" applyAlignment="1">
      <alignment horizontal="center" vertical="center"/>
    </xf>
    <xf numFmtId="0" fontId="1" fillId="0" borderId="22" xfId="0" applyFont="1" applyBorder="1" applyAlignment="1">
      <alignment horizontal="left" vertical="center" wrapText="1"/>
    </xf>
    <xf numFmtId="0" fontId="1" fillId="0" borderId="41" xfId="0" applyFont="1" applyBorder="1" applyAlignment="1">
      <alignment horizontal="left" vertical="center" wrapText="1"/>
    </xf>
    <xf numFmtId="0" fontId="1" fillId="0" borderId="23" xfId="0" applyFont="1" applyBorder="1" applyAlignment="1">
      <alignment horizontal="left" vertical="center" wrapText="1"/>
    </xf>
    <xf numFmtId="0" fontId="1" fillId="0" borderId="34" xfId="0" applyFont="1" applyBorder="1" applyAlignment="1">
      <alignment horizontal="left" vertical="center" wrapText="1"/>
    </xf>
    <xf numFmtId="0" fontId="1" fillId="0" borderId="24" xfId="0" applyFont="1" applyBorder="1" applyAlignment="1">
      <alignment horizontal="left" vertical="center" wrapText="1"/>
    </xf>
    <xf numFmtId="0" fontId="1" fillId="0" borderId="42" xfId="0" applyFont="1" applyBorder="1" applyAlignment="1">
      <alignment horizontal="left" vertical="center" wrapText="1"/>
    </xf>
    <xf numFmtId="0" fontId="1" fillId="0" borderId="25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26" xfId="0" applyFont="1" applyBorder="1" applyAlignment="1">
      <alignment horizontal="center" vertical="center"/>
    </xf>
    <xf numFmtId="0" fontId="1" fillId="0" borderId="27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28" xfId="0" applyFont="1" applyBorder="1" applyAlignment="1">
      <alignment horizontal="center" vertical="center"/>
    </xf>
    <xf numFmtId="6" fontId="1" fillId="3" borderId="27" xfId="0" applyNumberFormat="1" applyFont="1" applyFill="1" applyBorder="1" applyAlignment="1">
      <alignment horizontal="right" vertical="center"/>
    </xf>
    <xf numFmtId="6" fontId="1" fillId="3" borderId="12" xfId="0" applyNumberFormat="1" applyFont="1" applyFill="1" applyBorder="1" applyAlignment="1">
      <alignment horizontal="right" vertical="center"/>
    </xf>
    <xf numFmtId="6" fontId="1" fillId="3" borderId="28" xfId="0" applyNumberFormat="1" applyFont="1" applyFill="1" applyBorder="1" applyAlignment="1">
      <alignment horizontal="right" vertical="center"/>
    </xf>
    <xf numFmtId="0" fontId="1" fillId="0" borderId="0" xfId="0" applyFont="1" applyAlignment="1">
      <alignment horizontal="center" vertical="center"/>
    </xf>
  </cellXfs>
  <cellStyles count="2">
    <cellStyle name="Měna" xfId="1" builtinId="4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8C89E0-31A3-4A1B-A81C-30A6B6113385}">
  <sheetPr>
    <pageSetUpPr fitToPage="1"/>
  </sheetPr>
  <dimension ref="A1:E74"/>
  <sheetViews>
    <sheetView tabSelected="1" zoomScale="85" zoomScaleNormal="85" workbookViewId="0">
      <selection activeCell="C12" sqref="C12"/>
    </sheetView>
  </sheetViews>
  <sheetFormatPr defaultRowHeight="14.4" x14ac:dyDescent="0.3"/>
  <cols>
    <col min="1" max="1" width="5.21875" customWidth="1"/>
    <col min="2" max="2" width="31.6640625" customWidth="1"/>
    <col min="3" max="3" width="70.88671875" customWidth="1"/>
    <col min="4" max="5" width="17.109375" customWidth="1"/>
  </cols>
  <sheetData>
    <row r="1" spans="1:5" x14ac:dyDescent="0.3">
      <c r="A1" s="1"/>
      <c r="B1" s="2" t="s">
        <v>50</v>
      </c>
      <c r="C1" s="2"/>
      <c r="D1" s="1"/>
      <c r="E1" s="1"/>
    </row>
    <row r="2" spans="1:5" x14ac:dyDescent="0.3">
      <c r="A2" s="68"/>
      <c r="B2" s="68"/>
      <c r="C2" s="1"/>
      <c r="D2" s="1"/>
      <c r="E2" s="1"/>
    </row>
    <row r="3" spans="1:5" ht="28.8" x14ac:dyDescent="0.3">
      <c r="A3" s="1"/>
      <c r="B3" s="3" t="s">
        <v>0</v>
      </c>
      <c r="C3" s="3"/>
      <c r="D3" s="1"/>
      <c r="E3" s="1"/>
    </row>
    <row r="4" spans="1:5" ht="18" x14ac:dyDescent="0.3">
      <c r="A4" s="1"/>
      <c r="B4" s="4" t="s">
        <v>1</v>
      </c>
      <c r="C4" s="4"/>
      <c r="D4" s="5"/>
      <c r="E4" s="1"/>
    </row>
    <row r="5" spans="1:5" ht="18.600000000000001" thickBot="1" x14ac:dyDescent="0.35">
      <c r="A5" s="68"/>
      <c r="B5" s="68"/>
      <c r="C5" s="4"/>
      <c r="D5" s="5"/>
    </row>
    <row r="6" spans="1:5" x14ac:dyDescent="0.3">
      <c r="A6" s="1"/>
      <c r="B6" s="70" t="s">
        <v>2</v>
      </c>
      <c r="C6" s="71"/>
      <c r="D6" s="6"/>
    </row>
    <row r="7" spans="1:5" x14ac:dyDescent="0.3">
      <c r="A7" s="1"/>
      <c r="B7" s="7" t="s">
        <v>3</v>
      </c>
      <c r="C7" s="8" t="s">
        <v>4</v>
      </c>
      <c r="D7" s="6"/>
    </row>
    <row r="8" spans="1:5" x14ac:dyDescent="0.3">
      <c r="A8" s="1"/>
      <c r="B8" s="7" t="s">
        <v>5</v>
      </c>
      <c r="C8" s="8" t="s">
        <v>6</v>
      </c>
      <c r="D8" s="6"/>
    </row>
    <row r="9" spans="1:5" ht="15" thickBot="1" x14ac:dyDescent="0.35">
      <c r="A9" s="1"/>
      <c r="B9" s="9" t="s">
        <v>7</v>
      </c>
      <c r="C9" s="39" t="s">
        <v>49</v>
      </c>
      <c r="D9" s="6"/>
    </row>
    <row r="10" spans="1:5" ht="15" thickBot="1" x14ac:dyDescent="0.35">
      <c r="A10" s="6"/>
      <c r="B10" s="6"/>
      <c r="C10" s="6"/>
      <c r="D10" s="6"/>
    </row>
    <row r="11" spans="1:5" x14ac:dyDescent="0.3">
      <c r="A11" s="1"/>
      <c r="B11" s="70" t="s">
        <v>8</v>
      </c>
      <c r="C11" s="71"/>
      <c r="D11" s="6"/>
    </row>
    <row r="12" spans="1:5" x14ac:dyDescent="0.3">
      <c r="A12" s="1"/>
      <c r="B12" s="7" t="s">
        <v>3</v>
      </c>
      <c r="C12" s="10"/>
      <c r="D12" s="6"/>
    </row>
    <row r="13" spans="1:5" x14ac:dyDescent="0.3">
      <c r="A13" s="1"/>
      <c r="B13" s="7" t="s">
        <v>9</v>
      </c>
      <c r="C13" s="10"/>
      <c r="D13" s="6"/>
      <c r="E13" s="6"/>
    </row>
    <row r="14" spans="1:5" ht="15" thickBot="1" x14ac:dyDescent="0.35">
      <c r="A14" s="1"/>
      <c r="B14" s="9" t="s">
        <v>7</v>
      </c>
      <c r="C14" s="11"/>
      <c r="D14" s="6"/>
      <c r="E14" s="6"/>
    </row>
    <row r="15" spans="1:5" x14ac:dyDescent="0.3">
      <c r="A15" s="6"/>
      <c r="B15" s="6"/>
      <c r="C15" s="6"/>
      <c r="D15" s="6"/>
      <c r="E15" s="6"/>
    </row>
    <row r="16" spans="1:5" ht="15" thickBot="1" x14ac:dyDescent="0.35">
      <c r="A16" s="6"/>
      <c r="B16" s="6"/>
      <c r="C16" s="6"/>
      <c r="D16" s="6"/>
      <c r="E16" s="6"/>
    </row>
    <row r="17" spans="1:5" x14ac:dyDescent="0.3">
      <c r="A17" s="6"/>
      <c r="B17" s="62" t="str">
        <f>'650'!B16</f>
        <v>FVE Bytový dům (blok č. 17), Rotava - č.p. 650</v>
      </c>
      <c r="C17" s="63"/>
      <c r="D17" s="42" t="s">
        <v>13</v>
      </c>
      <c r="E17" s="14" t="s">
        <v>13</v>
      </c>
    </row>
    <row r="18" spans="1:5" ht="15" thickBot="1" x14ac:dyDescent="0.35">
      <c r="A18" s="6"/>
      <c r="B18" s="66"/>
      <c r="C18" s="69"/>
      <c r="D18" s="43" t="s">
        <v>14</v>
      </c>
      <c r="E18" s="15" t="s">
        <v>15</v>
      </c>
    </row>
    <row r="19" spans="1:5" x14ac:dyDescent="0.3">
      <c r="A19" s="6"/>
      <c r="B19" s="51" t="s">
        <v>57</v>
      </c>
      <c r="C19" s="52"/>
      <c r="D19" s="55">
        <f>'650'!G26</f>
        <v>0</v>
      </c>
      <c r="E19" s="56">
        <f>'650'!H26</f>
        <v>0</v>
      </c>
    </row>
    <row r="20" spans="1:5" x14ac:dyDescent="0.3">
      <c r="A20" s="6"/>
      <c r="B20" s="49" t="str">
        <f>'650'!B28</f>
        <v>Bateriové úložiště (dodávka a instalace) -  17,3 kWh</v>
      </c>
      <c r="C20" s="46"/>
      <c r="D20" s="48">
        <f>'650'!G30</f>
        <v>0</v>
      </c>
      <c r="E20" s="57">
        <f>'650'!H30</f>
        <v>0</v>
      </c>
    </row>
    <row r="21" spans="1:5" ht="15" thickBot="1" x14ac:dyDescent="0.35">
      <c r="A21" s="6"/>
      <c r="B21" s="50" t="str">
        <f>'650'!B35</f>
        <v>Ostatní</v>
      </c>
      <c r="C21" s="47"/>
      <c r="D21" s="58">
        <f>'650'!G42</f>
        <v>0</v>
      </c>
      <c r="E21" s="59">
        <f>'650'!H42</f>
        <v>0</v>
      </c>
    </row>
    <row r="22" spans="1:5" ht="22.2" customHeight="1" thickBot="1" x14ac:dyDescent="0.35">
      <c r="A22" s="6"/>
      <c r="B22" s="44" t="str">
        <f>CONCATENATE(B17," - CELKEM")</f>
        <v>FVE Bytový dům (blok č. 17), Rotava - č.p. 650 - CELKEM</v>
      </c>
      <c r="C22" s="45"/>
      <c r="D22" s="53">
        <f>SUM(D19:D21)</f>
        <v>0</v>
      </c>
      <c r="E22" s="54">
        <f>SUM(E19:E21)</f>
        <v>0</v>
      </c>
    </row>
    <row r="23" spans="1:5" ht="15" thickBot="1" x14ac:dyDescent="0.35">
      <c r="A23" s="6"/>
      <c r="B23" s="6"/>
      <c r="C23" s="6"/>
      <c r="D23" s="6"/>
      <c r="E23" s="6"/>
    </row>
    <row r="24" spans="1:5" x14ac:dyDescent="0.3">
      <c r="A24" s="6"/>
      <c r="B24" s="62" t="str">
        <f>'651'!B16</f>
        <v>FVE Bytový dům (blok č. 17), Rotava - č.p. 651</v>
      </c>
      <c r="C24" s="63"/>
      <c r="D24" s="42" t="s">
        <v>13</v>
      </c>
      <c r="E24" s="14" t="s">
        <v>13</v>
      </c>
    </row>
    <row r="25" spans="1:5" ht="15" thickBot="1" x14ac:dyDescent="0.35">
      <c r="A25" s="6"/>
      <c r="B25" s="66"/>
      <c r="C25" s="69"/>
      <c r="D25" s="43" t="s">
        <v>14</v>
      </c>
      <c r="E25" s="15" t="s">
        <v>15</v>
      </c>
    </row>
    <row r="26" spans="1:5" x14ac:dyDescent="0.3">
      <c r="A26" s="6"/>
      <c r="B26" s="51" t="str">
        <f>'651'!B17</f>
        <v>FVE (dodávka a instalace) - 1 výrobna - 13,050 kWp</v>
      </c>
      <c r="C26" s="52"/>
      <c r="D26" s="55">
        <f>'651'!G26</f>
        <v>0</v>
      </c>
      <c r="E26" s="56">
        <f>'651'!H26</f>
        <v>0</v>
      </c>
    </row>
    <row r="27" spans="1:5" x14ac:dyDescent="0.3">
      <c r="A27" s="6"/>
      <c r="B27" s="49" t="str">
        <f>'651'!B28</f>
        <v>Bateriové úložiště (dodávka a instalace) -  17,3 kWh</v>
      </c>
      <c r="C27" s="46"/>
      <c r="D27" s="48">
        <f>'651'!G33</f>
        <v>0</v>
      </c>
      <c r="E27" s="57">
        <f>'651'!H33</f>
        <v>0</v>
      </c>
    </row>
    <row r="28" spans="1:5" ht="15" thickBot="1" x14ac:dyDescent="0.35">
      <c r="A28" s="6"/>
      <c r="B28" s="50" t="str">
        <f>'651'!B35</f>
        <v>Ostatní</v>
      </c>
      <c r="C28" s="47"/>
      <c r="D28" s="58">
        <f>'651'!G42</f>
        <v>0</v>
      </c>
      <c r="E28" s="59">
        <f>'651'!H42</f>
        <v>0</v>
      </c>
    </row>
    <row r="29" spans="1:5" ht="22.2" customHeight="1" thickBot="1" x14ac:dyDescent="0.35">
      <c r="A29" s="6"/>
      <c r="B29" s="44" t="str">
        <f>CONCATENATE(B24," - CELKEM")</f>
        <v>FVE Bytový dům (blok č. 17), Rotava - č.p. 651 - CELKEM</v>
      </c>
      <c r="C29" s="45"/>
      <c r="D29" s="53">
        <f>SUM(D26:D28)</f>
        <v>0</v>
      </c>
      <c r="E29" s="54">
        <f>SUM(E26:E28)</f>
        <v>0</v>
      </c>
    </row>
    <row r="30" spans="1:5" ht="15" thickBot="1" x14ac:dyDescent="0.35">
      <c r="A30" s="6"/>
      <c r="B30" s="6"/>
      <c r="C30" s="6"/>
      <c r="D30" s="6"/>
      <c r="E30" s="6"/>
    </row>
    <row r="31" spans="1:5" x14ac:dyDescent="0.3">
      <c r="A31" s="6"/>
      <c r="B31" s="62" t="str">
        <f>'652'!B16</f>
        <v>FVE Bytový dům (blok č. 17), Rotava - č.p. 652</v>
      </c>
      <c r="C31" s="63"/>
      <c r="D31" s="42" t="s">
        <v>13</v>
      </c>
      <c r="E31" s="14" t="s">
        <v>13</v>
      </c>
    </row>
    <row r="32" spans="1:5" ht="15" thickBot="1" x14ac:dyDescent="0.35">
      <c r="A32" s="6"/>
      <c r="B32" s="66"/>
      <c r="C32" s="69"/>
      <c r="D32" s="43" t="s">
        <v>14</v>
      </c>
      <c r="E32" s="15" t="s">
        <v>15</v>
      </c>
    </row>
    <row r="33" spans="1:5" x14ac:dyDescent="0.3">
      <c r="A33" s="6"/>
      <c r="B33" s="51" t="str">
        <f>'652'!B17</f>
        <v>FVE (dodávka a instalace) - 1 výrobna - 8,10 kWp</v>
      </c>
      <c r="C33" s="52"/>
      <c r="D33" s="55">
        <f>'652'!G26</f>
        <v>0</v>
      </c>
      <c r="E33" s="56">
        <f>'652'!H25</f>
        <v>0</v>
      </c>
    </row>
    <row r="34" spans="1:5" x14ac:dyDescent="0.3">
      <c r="A34" s="6"/>
      <c r="B34" s="49" t="str">
        <f>'652'!B28</f>
        <v>Bateriové úložiště (dodávka a instalace) -  11,5 kWh</v>
      </c>
      <c r="C34" s="46"/>
      <c r="D34" s="48">
        <f>'652'!G33</f>
        <v>0</v>
      </c>
      <c r="E34" s="57">
        <f>'652'!H33</f>
        <v>0</v>
      </c>
    </row>
    <row r="35" spans="1:5" ht="15" thickBot="1" x14ac:dyDescent="0.35">
      <c r="A35" s="6"/>
      <c r="B35" s="50" t="str">
        <f>'652'!B35</f>
        <v>Ostatní</v>
      </c>
      <c r="C35" s="47"/>
      <c r="D35" s="58">
        <f>'652'!G42</f>
        <v>0</v>
      </c>
      <c r="E35" s="59">
        <f>'652'!H42</f>
        <v>0</v>
      </c>
    </row>
    <row r="36" spans="1:5" ht="22.2" customHeight="1" thickBot="1" x14ac:dyDescent="0.35">
      <c r="A36" s="6"/>
      <c r="B36" s="44" t="str">
        <f>CONCATENATE(B31," - CELKEM")</f>
        <v>FVE Bytový dům (blok č. 17), Rotava - č.p. 652 - CELKEM</v>
      </c>
      <c r="C36" s="45"/>
      <c r="D36" s="53">
        <f>SUM(D33:D35)</f>
        <v>0</v>
      </c>
      <c r="E36" s="54">
        <f>SUM(E33:E35)</f>
        <v>0</v>
      </c>
    </row>
    <row r="37" spans="1:5" ht="15" thickBot="1" x14ac:dyDescent="0.35">
      <c r="A37" s="6"/>
      <c r="B37" s="6"/>
      <c r="C37" s="6"/>
      <c r="D37" s="6"/>
      <c r="E37" s="6"/>
    </row>
    <row r="38" spans="1:5" x14ac:dyDescent="0.3">
      <c r="A38" s="6"/>
      <c r="B38" s="62" t="str">
        <f>'653'!B16</f>
        <v>FVE Bytový dům (blok č. 17), Rotava - č.p. 653</v>
      </c>
      <c r="C38" s="63"/>
      <c r="D38" s="42" t="s">
        <v>13</v>
      </c>
      <c r="E38" s="14" t="s">
        <v>13</v>
      </c>
    </row>
    <row r="39" spans="1:5" ht="15" thickBot="1" x14ac:dyDescent="0.35">
      <c r="A39" s="6"/>
      <c r="B39" s="66"/>
      <c r="C39" s="69"/>
      <c r="D39" s="43" t="s">
        <v>14</v>
      </c>
      <c r="E39" s="15" t="s">
        <v>15</v>
      </c>
    </row>
    <row r="40" spans="1:5" x14ac:dyDescent="0.3">
      <c r="A40" s="6"/>
      <c r="B40" s="51" t="str">
        <f>'653'!B17</f>
        <v>FVE (dodávka a instalace) - 1 výrobna - 13,050 kWp</v>
      </c>
      <c r="C40" s="52"/>
      <c r="D40" s="55">
        <f>'653'!G26</f>
        <v>0</v>
      </c>
      <c r="E40" s="56">
        <f>'653'!H26</f>
        <v>0</v>
      </c>
    </row>
    <row r="41" spans="1:5" x14ac:dyDescent="0.3">
      <c r="A41" s="6"/>
      <c r="B41" s="49" t="str">
        <f>'653'!B28</f>
        <v>Bateriové úložiště (dodávka a instalace) -  17,3 kWh</v>
      </c>
      <c r="C41" s="46"/>
      <c r="D41" s="48">
        <f>'653'!G33</f>
        <v>0</v>
      </c>
      <c r="E41" s="57">
        <f>'653'!H33</f>
        <v>0</v>
      </c>
    </row>
    <row r="42" spans="1:5" ht="15" thickBot="1" x14ac:dyDescent="0.35">
      <c r="A42" s="6"/>
      <c r="B42" s="50" t="str">
        <f>'653'!B35</f>
        <v>Ostatní</v>
      </c>
      <c r="C42" s="47"/>
      <c r="D42" s="58">
        <f>'653'!G42</f>
        <v>0</v>
      </c>
      <c r="E42" s="59">
        <f>'653'!H42</f>
        <v>0</v>
      </c>
    </row>
    <row r="43" spans="1:5" ht="22.2" customHeight="1" thickBot="1" x14ac:dyDescent="0.35">
      <c r="A43" s="6"/>
      <c r="B43" s="44" t="str">
        <f>CONCATENATE(B38," - CELKEM")</f>
        <v>FVE Bytový dům (blok č. 17), Rotava - č.p. 653 - CELKEM</v>
      </c>
      <c r="C43" s="45"/>
      <c r="D43" s="53">
        <f>SUM(D40:D42)</f>
        <v>0</v>
      </c>
      <c r="E43" s="54">
        <f>SUM(E40:E42)</f>
        <v>0</v>
      </c>
    </row>
    <row r="44" spans="1:5" ht="15" thickBot="1" x14ac:dyDescent="0.35">
      <c r="A44" s="6"/>
      <c r="B44" s="6"/>
      <c r="C44" s="6"/>
      <c r="D44" s="6"/>
      <c r="E44" s="6"/>
    </row>
    <row r="45" spans="1:5" x14ac:dyDescent="0.3">
      <c r="A45" s="6"/>
      <c r="B45" s="62" t="str">
        <f>'654'!B16</f>
        <v>FVE Bytový dům (blok č. 17), Rotava - č.p. 654</v>
      </c>
      <c r="C45" s="63"/>
      <c r="D45" s="42" t="s">
        <v>13</v>
      </c>
      <c r="E45" s="14" t="s">
        <v>13</v>
      </c>
    </row>
    <row r="46" spans="1:5" ht="15" thickBot="1" x14ac:dyDescent="0.35">
      <c r="A46" s="6"/>
      <c r="B46" s="66"/>
      <c r="C46" s="69"/>
      <c r="D46" s="43" t="s">
        <v>14</v>
      </c>
      <c r="E46" s="15" t="s">
        <v>15</v>
      </c>
    </row>
    <row r="47" spans="1:5" x14ac:dyDescent="0.3">
      <c r="A47" s="6"/>
      <c r="B47" s="51" t="str">
        <f>'654'!B17</f>
        <v>FVE (dodávka a instalace) - 1 výrobna - 7,65 kWp</v>
      </c>
      <c r="C47" s="52"/>
      <c r="D47" s="55">
        <f>'654'!G26</f>
        <v>0</v>
      </c>
      <c r="E47" s="56">
        <f>'654'!H26</f>
        <v>0</v>
      </c>
    </row>
    <row r="48" spans="1:5" x14ac:dyDescent="0.3">
      <c r="A48" s="6"/>
      <c r="B48" s="49" t="str">
        <f>'654'!B28</f>
        <v>Bateriové úložiště (dodávka a instalace) -  11,5 kWh</v>
      </c>
      <c r="C48" s="46"/>
      <c r="D48" s="48">
        <f>'654'!G33</f>
        <v>0</v>
      </c>
      <c r="E48" s="57">
        <f>'654'!H33</f>
        <v>0</v>
      </c>
    </row>
    <row r="49" spans="1:5" ht="15" thickBot="1" x14ac:dyDescent="0.35">
      <c r="A49" s="6"/>
      <c r="B49" s="50" t="str">
        <f>'654'!B35</f>
        <v>Ostatní</v>
      </c>
      <c r="C49" s="47"/>
      <c r="D49" s="58">
        <f>'654'!G42</f>
        <v>0</v>
      </c>
      <c r="E49" s="59">
        <f>'654'!H42</f>
        <v>0</v>
      </c>
    </row>
    <row r="50" spans="1:5" ht="22.2" customHeight="1" thickBot="1" x14ac:dyDescent="0.35">
      <c r="A50" s="6"/>
      <c r="B50" s="44" t="str">
        <f>CONCATENATE(B45," - CELKEM")</f>
        <v>FVE Bytový dům (blok č. 17), Rotava - č.p. 654 - CELKEM</v>
      </c>
      <c r="C50" s="45"/>
      <c r="D50" s="53">
        <f>SUM(D47:D49)</f>
        <v>0</v>
      </c>
      <c r="E50" s="54">
        <f>SUM(E47:E49)</f>
        <v>0</v>
      </c>
    </row>
    <row r="51" spans="1:5" ht="15" thickBot="1" x14ac:dyDescent="0.35">
      <c r="A51" s="6"/>
      <c r="B51" s="6"/>
      <c r="C51" s="6"/>
      <c r="D51" s="6"/>
      <c r="E51" s="6"/>
    </row>
    <row r="52" spans="1:5" x14ac:dyDescent="0.3">
      <c r="A52" s="6"/>
      <c r="B52" s="62" t="str">
        <f>'655'!B16</f>
        <v>FVE Bytový dům (blok č. 17), Rotava - č.p. 655</v>
      </c>
      <c r="C52" s="63"/>
      <c r="D52" s="42" t="s">
        <v>13</v>
      </c>
      <c r="E52" s="14" t="s">
        <v>13</v>
      </c>
    </row>
    <row r="53" spans="1:5" ht="15" thickBot="1" x14ac:dyDescent="0.35">
      <c r="A53" s="6"/>
      <c r="B53" s="66"/>
      <c r="C53" s="69"/>
      <c r="D53" s="43" t="s">
        <v>14</v>
      </c>
      <c r="E53" s="15" t="s">
        <v>15</v>
      </c>
    </row>
    <row r="54" spans="1:5" x14ac:dyDescent="0.3">
      <c r="A54" s="6"/>
      <c r="B54" s="51" t="str">
        <f>'655'!B17</f>
        <v>FVE (dodávka a instalace) - 1 výrobna - 13,050 kWp</v>
      </c>
      <c r="C54" s="52"/>
      <c r="D54" s="55">
        <f>'655'!G26</f>
        <v>0</v>
      </c>
      <c r="E54" s="56">
        <f>'655'!H26</f>
        <v>0</v>
      </c>
    </row>
    <row r="55" spans="1:5" x14ac:dyDescent="0.3">
      <c r="A55" s="6"/>
      <c r="B55" s="49" t="str">
        <f>'655'!B28</f>
        <v>Bateriové úložiště (dodávka a instalace) -  17,3 kWh</v>
      </c>
      <c r="C55" s="46"/>
      <c r="D55" s="48">
        <f>'655'!G33</f>
        <v>0</v>
      </c>
      <c r="E55" s="57">
        <f>'655'!H33</f>
        <v>0</v>
      </c>
    </row>
    <row r="56" spans="1:5" ht="15" thickBot="1" x14ac:dyDescent="0.35">
      <c r="A56" s="6"/>
      <c r="B56" s="50" t="str">
        <f>'655'!B35</f>
        <v>Ostatní</v>
      </c>
      <c r="C56" s="47"/>
      <c r="D56" s="58">
        <f>'655'!G42</f>
        <v>0</v>
      </c>
      <c r="E56" s="59">
        <f>'655'!H42</f>
        <v>0</v>
      </c>
    </row>
    <row r="57" spans="1:5" ht="22.2" customHeight="1" thickBot="1" x14ac:dyDescent="0.35">
      <c r="A57" s="6"/>
      <c r="B57" s="44" t="str">
        <f>CONCATENATE(B52," - CELKEM")</f>
        <v>FVE Bytový dům (blok č. 17), Rotava - č.p. 655 - CELKEM</v>
      </c>
      <c r="C57" s="45"/>
      <c r="D57" s="53">
        <f>SUM(D54:D56)</f>
        <v>0</v>
      </c>
      <c r="E57" s="54">
        <f>SUM(E54:E56)</f>
        <v>0</v>
      </c>
    </row>
    <row r="58" spans="1:5" ht="15" thickBot="1" x14ac:dyDescent="0.35">
      <c r="A58" s="6"/>
      <c r="B58" s="6"/>
      <c r="C58" s="6"/>
      <c r="D58" s="6"/>
      <c r="E58" s="6"/>
    </row>
    <row r="59" spans="1:5" x14ac:dyDescent="0.3">
      <c r="A59" s="6"/>
      <c r="B59" s="62" t="str">
        <f>'656'!B16</f>
        <v>FVE Bytový dům (blok č. 17), Rotava - č.p. 656</v>
      </c>
      <c r="C59" s="63"/>
      <c r="D59" s="42" t="s">
        <v>13</v>
      </c>
      <c r="E59" s="14" t="s">
        <v>13</v>
      </c>
    </row>
    <row r="60" spans="1:5" ht="15" thickBot="1" x14ac:dyDescent="0.35">
      <c r="A60" s="6"/>
      <c r="B60" s="66"/>
      <c r="C60" s="69"/>
      <c r="D60" s="43" t="s">
        <v>14</v>
      </c>
      <c r="E60" s="15" t="s">
        <v>15</v>
      </c>
    </row>
    <row r="61" spans="1:5" x14ac:dyDescent="0.3">
      <c r="A61" s="6"/>
      <c r="B61" s="51" t="str">
        <f>'656'!B17</f>
        <v>FVE (dodávka a instalace) - 1 výrobna - 13,050 kWp</v>
      </c>
      <c r="C61" s="52"/>
      <c r="D61" s="55">
        <f>'656'!G26</f>
        <v>0</v>
      </c>
      <c r="E61" s="56">
        <f>'656'!H26</f>
        <v>0</v>
      </c>
    </row>
    <row r="62" spans="1:5" x14ac:dyDescent="0.3">
      <c r="A62" s="6"/>
      <c r="B62" s="49" t="str">
        <f>'656'!B28</f>
        <v>Bateriové úložiště (dodávka a instalace) -  17,3 kWh</v>
      </c>
      <c r="C62" s="46"/>
      <c r="D62" s="48">
        <f>'656'!G33</f>
        <v>0</v>
      </c>
      <c r="E62" s="57">
        <f>'656'!H33</f>
        <v>0</v>
      </c>
    </row>
    <row r="63" spans="1:5" ht="15" thickBot="1" x14ac:dyDescent="0.35">
      <c r="A63" s="6"/>
      <c r="B63" s="50" t="str">
        <f>'656'!B35</f>
        <v>Ostatní</v>
      </c>
      <c r="C63" s="47"/>
      <c r="D63" s="58">
        <f>'656'!G42</f>
        <v>0</v>
      </c>
      <c r="E63" s="59">
        <f>'656'!H42</f>
        <v>0</v>
      </c>
    </row>
    <row r="64" spans="1:5" ht="22.2" customHeight="1" thickBot="1" x14ac:dyDescent="0.35">
      <c r="A64" s="6"/>
      <c r="B64" s="44" t="str">
        <f>CONCATENATE(B59," - CELKEM")</f>
        <v>FVE Bytový dům (blok č. 17), Rotava - č.p. 656 - CELKEM</v>
      </c>
      <c r="C64" s="45"/>
      <c r="D64" s="53">
        <f>SUM(D61:D63)</f>
        <v>0</v>
      </c>
      <c r="E64" s="54">
        <f>SUM(E61:E63)</f>
        <v>0</v>
      </c>
    </row>
    <row r="65" spans="1:5" ht="15" thickBot="1" x14ac:dyDescent="0.35">
      <c r="A65" s="68"/>
      <c r="B65" s="68"/>
      <c r="C65" s="1"/>
      <c r="D65" s="1"/>
      <c r="E65" s="1"/>
    </row>
    <row r="66" spans="1:5" x14ac:dyDescent="0.3">
      <c r="A66" s="6"/>
      <c r="B66" s="62" t="str">
        <f>CONCATENATE(B3," - CELKEM")</f>
        <v>Fotovoltaický systém na objektech ve vlastnictví města Rotava - CELKEM</v>
      </c>
      <c r="C66" s="63"/>
      <c r="D66" s="42" t="s">
        <v>13</v>
      </c>
      <c r="E66" s="14" t="s">
        <v>13</v>
      </c>
    </row>
    <row r="67" spans="1:5" ht="15" thickBot="1" x14ac:dyDescent="0.35">
      <c r="A67" s="6"/>
      <c r="B67" s="64"/>
      <c r="C67" s="65"/>
      <c r="D67" s="43" t="s">
        <v>14</v>
      </c>
      <c r="E67" s="15" t="s">
        <v>15</v>
      </c>
    </row>
    <row r="68" spans="1:5" ht="28.2" customHeight="1" thickBot="1" x14ac:dyDescent="0.35">
      <c r="A68" s="6"/>
      <c r="B68" s="66"/>
      <c r="C68" s="67"/>
      <c r="D68" s="60">
        <f>SUM(D64,D57,D50,D43,D36,D22,D29)</f>
        <v>0</v>
      </c>
      <c r="E68" s="61">
        <f>SUM(E64,E57,E50,E43,E36,E22,E29)</f>
        <v>0</v>
      </c>
    </row>
    <row r="69" spans="1:5" ht="15" thickBot="1" x14ac:dyDescent="0.35">
      <c r="A69" s="1"/>
      <c r="B69" s="1"/>
      <c r="C69" s="1"/>
      <c r="D69" s="1"/>
      <c r="E69" s="1"/>
    </row>
    <row r="70" spans="1:5" x14ac:dyDescent="0.3">
      <c r="A70" s="1"/>
      <c r="B70" s="31" t="s">
        <v>32</v>
      </c>
      <c r="C70" s="32"/>
      <c r="D70" s="1"/>
      <c r="E70" s="1"/>
    </row>
    <row r="71" spans="1:5" x14ac:dyDescent="0.3">
      <c r="A71" s="1"/>
      <c r="B71" s="33" t="s">
        <v>33</v>
      </c>
      <c r="C71" s="34"/>
      <c r="D71" s="1"/>
      <c r="E71" s="1"/>
    </row>
    <row r="72" spans="1:5" x14ac:dyDescent="0.3">
      <c r="A72" s="1"/>
      <c r="B72" s="33" t="s">
        <v>34</v>
      </c>
      <c r="C72" s="35"/>
      <c r="D72" s="1"/>
      <c r="E72" s="1"/>
    </row>
    <row r="73" spans="1:5" x14ac:dyDescent="0.3">
      <c r="A73" s="1"/>
      <c r="B73" s="33" t="s">
        <v>35</v>
      </c>
      <c r="C73" s="35"/>
      <c r="D73" s="1"/>
      <c r="E73" s="1"/>
    </row>
    <row r="74" spans="1:5" ht="72" customHeight="1" thickBot="1" x14ac:dyDescent="0.35">
      <c r="A74" s="1"/>
      <c r="B74" s="36" t="s">
        <v>36</v>
      </c>
      <c r="C74" s="37"/>
      <c r="D74" s="1"/>
      <c r="E74" s="38"/>
    </row>
  </sheetData>
  <sheetProtection algorithmName="SHA-512" hashValue="l3Rjr+IA7cHmqhib5J38P3A9h3whJ4EfNELF8P4qlUy5CYgZ4+T3QppsrG/b3zHZogAjMqhC9bdtxarmxpC+sQ==" saltValue="5o/4KBG+vaZVMtUA5FxGbQ==" spinCount="100000" sheet="1" objects="1" scenarios="1"/>
  <protectedRanges>
    <protectedRange sqref="C70:C74" name="Oblast2"/>
    <protectedRange sqref="C12:C14" name="Oblast1"/>
  </protectedRanges>
  <mergeCells count="13">
    <mergeCell ref="A2:B2"/>
    <mergeCell ref="A5:B5"/>
    <mergeCell ref="B6:C6"/>
    <mergeCell ref="B11:C11"/>
    <mergeCell ref="B66:C68"/>
    <mergeCell ref="A65:B65"/>
    <mergeCell ref="B52:C53"/>
    <mergeCell ref="B45:C46"/>
    <mergeCell ref="B17:C18"/>
    <mergeCell ref="B59:C60"/>
    <mergeCell ref="B38:C39"/>
    <mergeCell ref="B31:C32"/>
    <mergeCell ref="B24:C25"/>
  </mergeCells>
  <pageMargins left="0.70866141732283472" right="0.70866141732283472" top="0.78740157480314965" bottom="0.78740157480314965" header="0.31496062992125984" footer="0.31496062992125984"/>
  <pageSetup paperSize="9" scale="5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816B22-089D-4C45-B2A4-67F01EE8D2E3}">
  <sheetPr>
    <pageSetUpPr fitToPage="1"/>
  </sheetPr>
  <dimension ref="A1:H44"/>
  <sheetViews>
    <sheetView zoomScale="60" zoomScaleNormal="60" workbookViewId="0">
      <selection activeCell="E6" sqref="E6"/>
    </sheetView>
  </sheetViews>
  <sheetFormatPr defaultRowHeight="14.4" x14ac:dyDescent="0.3"/>
  <cols>
    <col min="1" max="1" width="5.21875" customWidth="1"/>
    <col min="2" max="2" width="22.109375" customWidth="1"/>
    <col min="3" max="3" width="87.21875" customWidth="1"/>
    <col min="4" max="5" width="10.5546875" customWidth="1"/>
    <col min="6" max="8" width="13.109375" customWidth="1"/>
  </cols>
  <sheetData>
    <row r="1" spans="1:8" x14ac:dyDescent="0.3">
      <c r="A1" s="1"/>
      <c r="B1" s="2" t="s">
        <v>50</v>
      </c>
      <c r="C1" s="2"/>
      <c r="D1" s="1"/>
      <c r="E1" s="1"/>
      <c r="F1" s="1"/>
      <c r="G1" s="1"/>
      <c r="H1" s="1"/>
    </row>
    <row r="2" spans="1:8" x14ac:dyDescent="0.3">
      <c r="A2" s="68"/>
      <c r="B2" s="68"/>
      <c r="C2" s="1"/>
      <c r="D2" s="1"/>
      <c r="E2" s="1"/>
      <c r="F2" s="1"/>
      <c r="G2" s="1"/>
      <c r="H2" s="1"/>
    </row>
    <row r="3" spans="1:8" ht="28.8" x14ac:dyDescent="0.3">
      <c r="A3" s="1"/>
      <c r="B3" s="3" t="s">
        <v>0</v>
      </c>
      <c r="C3" s="3"/>
      <c r="D3" s="1"/>
      <c r="E3" s="1"/>
      <c r="F3" s="1"/>
      <c r="G3" s="1"/>
      <c r="H3" s="1"/>
    </row>
    <row r="4" spans="1:8" ht="18" x14ac:dyDescent="0.3">
      <c r="A4" s="1"/>
      <c r="B4" s="4" t="s">
        <v>1</v>
      </c>
      <c r="C4" s="4"/>
      <c r="D4" s="4"/>
      <c r="E4" s="106"/>
      <c r="F4" s="106"/>
      <c r="G4" s="106"/>
      <c r="H4" s="1"/>
    </row>
    <row r="5" spans="1:8" ht="18.600000000000001" thickBot="1" x14ac:dyDescent="0.35">
      <c r="A5" s="68"/>
      <c r="B5" s="68"/>
      <c r="C5" s="4"/>
      <c r="D5" s="4"/>
      <c r="E5" s="5"/>
      <c r="F5" s="5"/>
      <c r="G5" s="5"/>
      <c r="H5" s="1"/>
    </row>
    <row r="6" spans="1:8" x14ac:dyDescent="0.3">
      <c r="A6" s="1"/>
      <c r="B6" s="70" t="s">
        <v>2</v>
      </c>
      <c r="C6" s="71"/>
      <c r="D6" s="6"/>
      <c r="E6" s="6"/>
      <c r="F6" s="6"/>
      <c r="G6" s="6"/>
      <c r="H6" s="6"/>
    </row>
    <row r="7" spans="1:8" x14ac:dyDescent="0.3">
      <c r="A7" s="1"/>
      <c r="B7" s="7" t="s">
        <v>3</v>
      </c>
      <c r="C7" s="8" t="s">
        <v>4</v>
      </c>
      <c r="D7" s="6"/>
      <c r="E7" s="6"/>
      <c r="F7" s="6"/>
      <c r="G7" s="6"/>
      <c r="H7" s="6"/>
    </row>
    <row r="8" spans="1:8" x14ac:dyDescent="0.3">
      <c r="A8" s="1"/>
      <c r="B8" s="7" t="s">
        <v>5</v>
      </c>
      <c r="C8" s="8" t="s">
        <v>6</v>
      </c>
      <c r="D8" s="6"/>
      <c r="E8" s="6"/>
      <c r="F8" s="6"/>
      <c r="G8" s="6"/>
      <c r="H8" s="6"/>
    </row>
    <row r="9" spans="1:8" ht="15" thickBot="1" x14ac:dyDescent="0.35">
      <c r="A9" s="1"/>
      <c r="B9" s="9" t="s">
        <v>7</v>
      </c>
      <c r="C9" s="39" t="s">
        <v>49</v>
      </c>
      <c r="D9" s="6"/>
      <c r="E9" s="6"/>
      <c r="F9" s="6"/>
      <c r="G9" s="6"/>
      <c r="H9" s="6"/>
    </row>
    <row r="10" spans="1:8" ht="15" thickBot="1" x14ac:dyDescent="0.35">
      <c r="A10" s="6"/>
      <c r="B10" s="6"/>
      <c r="C10" s="6"/>
      <c r="D10" s="6"/>
      <c r="E10" s="6"/>
      <c r="F10" s="6"/>
      <c r="G10" s="6"/>
      <c r="H10" s="6"/>
    </row>
    <row r="11" spans="1:8" x14ac:dyDescent="0.3">
      <c r="A11" s="1"/>
      <c r="B11" s="70" t="s">
        <v>8</v>
      </c>
      <c r="C11" s="71"/>
      <c r="D11" s="6"/>
      <c r="E11" s="6"/>
      <c r="F11" s="6"/>
      <c r="G11" s="6"/>
      <c r="H11" s="6"/>
    </row>
    <row r="12" spans="1:8" x14ac:dyDescent="0.3">
      <c r="A12" s="1"/>
      <c r="B12" s="7" t="s">
        <v>3</v>
      </c>
      <c r="C12" s="40">
        <f>CEKLEM!C12</f>
        <v>0</v>
      </c>
      <c r="D12" s="6"/>
      <c r="E12" s="6"/>
      <c r="F12" s="6"/>
      <c r="G12" s="6"/>
      <c r="H12" s="6"/>
    </row>
    <row r="13" spans="1:8" x14ac:dyDescent="0.3">
      <c r="A13" s="1"/>
      <c r="B13" s="7" t="s">
        <v>9</v>
      </c>
      <c r="C13" s="40">
        <f>CEKLEM!C13</f>
        <v>0</v>
      </c>
      <c r="D13" s="6"/>
      <c r="E13" s="6"/>
      <c r="F13" s="6"/>
      <c r="G13" s="6"/>
      <c r="H13" s="6"/>
    </row>
    <row r="14" spans="1:8" ht="15" thickBot="1" x14ac:dyDescent="0.35">
      <c r="A14" s="1"/>
      <c r="B14" s="9" t="s">
        <v>7</v>
      </c>
      <c r="C14" s="41">
        <f>CEKLEM!C14</f>
        <v>0</v>
      </c>
      <c r="D14" s="6"/>
      <c r="E14" s="6"/>
      <c r="F14" s="6"/>
      <c r="G14" s="6"/>
      <c r="H14" s="6"/>
    </row>
    <row r="15" spans="1:8" x14ac:dyDescent="0.3">
      <c r="A15" s="6"/>
      <c r="B15" s="6"/>
      <c r="C15" s="6"/>
      <c r="D15" s="6"/>
      <c r="E15" s="6"/>
      <c r="F15" s="6"/>
      <c r="G15" s="6"/>
      <c r="H15" s="6"/>
    </row>
    <row r="16" spans="1:8" ht="15" thickBot="1" x14ac:dyDescent="0.35">
      <c r="A16" s="1"/>
      <c r="B16" s="2" t="s">
        <v>40</v>
      </c>
      <c r="C16" s="1"/>
      <c r="D16" s="1"/>
      <c r="E16" s="1"/>
      <c r="F16" s="1"/>
      <c r="G16" s="1"/>
      <c r="H16" s="1"/>
    </row>
    <row r="17" spans="1:8" x14ac:dyDescent="0.3">
      <c r="A17" s="84"/>
      <c r="B17" s="62" t="s">
        <v>57</v>
      </c>
      <c r="C17" s="63"/>
      <c r="D17" s="87" t="s">
        <v>10</v>
      </c>
      <c r="E17" s="89" t="s">
        <v>11</v>
      </c>
      <c r="F17" s="89" t="s">
        <v>12</v>
      </c>
      <c r="G17" s="12" t="s">
        <v>13</v>
      </c>
      <c r="H17" s="14" t="s">
        <v>13</v>
      </c>
    </row>
    <row r="18" spans="1:8" x14ac:dyDescent="0.3">
      <c r="A18" s="84"/>
      <c r="B18" s="85"/>
      <c r="C18" s="86"/>
      <c r="D18" s="88"/>
      <c r="E18" s="90"/>
      <c r="F18" s="90"/>
      <c r="G18" s="13" t="s">
        <v>14</v>
      </c>
      <c r="H18" s="15" t="s">
        <v>15</v>
      </c>
    </row>
    <row r="19" spans="1:8" x14ac:dyDescent="0.3">
      <c r="A19" s="1"/>
      <c r="B19" s="74" t="s">
        <v>16</v>
      </c>
      <c r="C19" s="75"/>
      <c r="D19" s="17" t="s">
        <v>17</v>
      </c>
      <c r="E19" s="18">
        <v>1</v>
      </c>
      <c r="F19" s="19"/>
      <c r="G19" s="20">
        <f t="shared" ref="G19:G25" si="0">F19*E19</f>
        <v>0</v>
      </c>
      <c r="H19" s="21">
        <f>G19*1.21</f>
        <v>0</v>
      </c>
    </row>
    <row r="20" spans="1:8" x14ac:dyDescent="0.3">
      <c r="A20" s="1"/>
      <c r="B20" s="74" t="s">
        <v>18</v>
      </c>
      <c r="C20" s="75"/>
      <c r="D20" s="17" t="s">
        <v>27</v>
      </c>
      <c r="E20" s="18">
        <v>1</v>
      </c>
      <c r="F20" s="19"/>
      <c r="G20" s="20">
        <f t="shared" si="0"/>
        <v>0</v>
      </c>
      <c r="H20" s="21">
        <f t="shared" ref="H20:H25" si="1">G20*1.21</f>
        <v>0</v>
      </c>
    </row>
    <row r="21" spans="1:8" x14ac:dyDescent="0.3">
      <c r="A21" s="1"/>
      <c r="B21" s="74" t="s">
        <v>19</v>
      </c>
      <c r="C21" s="75"/>
      <c r="D21" s="17" t="s">
        <v>17</v>
      </c>
      <c r="E21" s="18">
        <v>1</v>
      </c>
      <c r="F21" s="19"/>
      <c r="G21" s="20">
        <f t="shared" si="0"/>
        <v>0</v>
      </c>
      <c r="H21" s="21">
        <f t="shared" si="1"/>
        <v>0</v>
      </c>
    </row>
    <row r="22" spans="1:8" x14ac:dyDescent="0.3">
      <c r="A22" s="1"/>
      <c r="B22" s="74" t="s">
        <v>20</v>
      </c>
      <c r="C22" s="75"/>
      <c r="D22" s="17" t="s">
        <v>17</v>
      </c>
      <c r="E22" s="18">
        <v>1</v>
      </c>
      <c r="F22" s="19"/>
      <c r="G22" s="20">
        <f t="shared" si="0"/>
        <v>0</v>
      </c>
      <c r="H22" s="21">
        <f t="shared" si="1"/>
        <v>0</v>
      </c>
    </row>
    <row r="23" spans="1:8" x14ac:dyDescent="0.3">
      <c r="A23" s="1"/>
      <c r="B23" s="74" t="s">
        <v>21</v>
      </c>
      <c r="C23" s="75"/>
      <c r="D23" s="17" t="s">
        <v>17</v>
      </c>
      <c r="E23" s="18">
        <v>1</v>
      </c>
      <c r="F23" s="19"/>
      <c r="G23" s="20">
        <f t="shared" si="0"/>
        <v>0</v>
      </c>
      <c r="H23" s="21">
        <f t="shared" si="1"/>
        <v>0</v>
      </c>
    </row>
    <row r="24" spans="1:8" x14ac:dyDescent="0.3">
      <c r="A24" s="1"/>
      <c r="B24" s="74" t="s">
        <v>55</v>
      </c>
      <c r="C24" s="75"/>
      <c r="D24" s="17" t="s">
        <v>27</v>
      </c>
      <c r="E24" s="18">
        <v>1</v>
      </c>
      <c r="F24" s="19"/>
      <c r="G24" s="20">
        <f t="shared" si="0"/>
        <v>0</v>
      </c>
      <c r="H24" s="21">
        <f t="shared" si="1"/>
        <v>0</v>
      </c>
    </row>
    <row r="25" spans="1:8" ht="15" thickBot="1" x14ac:dyDescent="0.35">
      <c r="A25" s="1"/>
      <c r="B25" s="76" t="s">
        <v>22</v>
      </c>
      <c r="C25" s="77"/>
      <c r="D25" s="22" t="s">
        <v>17</v>
      </c>
      <c r="E25" s="23">
        <v>1</v>
      </c>
      <c r="F25" s="24"/>
      <c r="G25" s="20">
        <f t="shared" si="0"/>
        <v>0</v>
      </c>
      <c r="H25" s="21">
        <f t="shared" si="1"/>
        <v>0</v>
      </c>
    </row>
    <row r="26" spans="1:8" ht="15" thickBot="1" x14ac:dyDescent="0.35">
      <c r="A26" s="68"/>
      <c r="B26" s="68"/>
      <c r="C26" s="16"/>
      <c r="D26" s="25"/>
      <c r="E26" s="26"/>
      <c r="F26" s="27"/>
      <c r="G26" s="28">
        <f>SUM(G19:G25)</f>
        <v>0</v>
      </c>
      <c r="H26" s="29">
        <f>SUM(H19:H25)</f>
        <v>0</v>
      </c>
    </row>
    <row r="27" spans="1:8" ht="15" thickBot="1" x14ac:dyDescent="0.35">
      <c r="A27" s="68"/>
      <c r="B27" s="68"/>
      <c r="C27" s="1"/>
      <c r="D27" s="5"/>
      <c r="E27" s="5"/>
      <c r="F27" s="30"/>
      <c r="G27" s="30"/>
      <c r="H27" s="30"/>
    </row>
    <row r="28" spans="1:8" x14ac:dyDescent="0.3">
      <c r="A28" s="84"/>
      <c r="B28" s="62" t="s">
        <v>23</v>
      </c>
      <c r="C28" s="63"/>
      <c r="D28" s="87" t="s">
        <v>10</v>
      </c>
      <c r="E28" s="89" t="s">
        <v>11</v>
      </c>
      <c r="F28" s="89" t="s">
        <v>12</v>
      </c>
      <c r="G28" s="12" t="s">
        <v>13</v>
      </c>
      <c r="H28" s="14" t="s">
        <v>13</v>
      </c>
    </row>
    <row r="29" spans="1:8" x14ac:dyDescent="0.3">
      <c r="A29" s="84"/>
      <c r="B29" s="85"/>
      <c r="C29" s="86"/>
      <c r="D29" s="88"/>
      <c r="E29" s="90"/>
      <c r="F29" s="90"/>
      <c r="G29" s="13" t="s">
        <v>14</v>
      </c>
      <c r="H29" s="15" t="s">
        <v>15</v>
      </c>
    </row>
    <row r="30" spans="1:8" x14ac:dyDescent="0.3">
      <c r="A30" s="84"/>
      <c r="B30" s="91" t="s">
        <v>24</v>
      </c>
      <c r="C30" s="92"/>
      <c r="D30" s="97" t="s">
        <v>27</v>
      </c>
      <c r="E30" s="100">
        <v>1</v>
      </c>
      <c r="F30" s="103"/>
      <c r="G30" s="78">
        <f>F30*E30</f>
        <v>0</v>
      </c>
      <c r="H30" s="81">
        <f>G30*1.21</f>
        <v>0</v>
      </c>
    </row>
    <row r="31" spans="1:8" x14ac:dyDescent="0.3">
      <c r="A31" s="84"/>
      <c r="B31" s="93" t="s">
        <v>25</v>
      </c>
      <c r="C31" s="94"/>
      <c r="D31" s="98"/>
      <c r="E31" s="101"/>
      <c r="F31" s="104"/>
      <c r="G31" s="79"/>
      <c r="H31" s="82"/>
    </row>
    <row r="32" spans="1:8" ht="15" thickBot="1" x14ac:dyDescent="0.35">
      <c r="A32" s="84"/>
      <c r="B32" s="95" t="s">
        <v>26</v>
      </c>
      <c r="C32" s="96"/>
      <c r="D32" s="99"/>
      <c r="E32" s="102"/>
      <c r="F32" s="105"/>
      <c r="G32" s="80"/>
      <c r="H32" s="83"/>
    </row>
    <row r="33" spans="1:8" ht="15" thickBot="1" x14ac:dyDescent="0.35">
      <c r="A33" s="68"/>
      <c r="B33" s="68"/>
      <c r="C33" s="1"/>
      <c r="D33" s="25"/>
      <c r="E33" s="26"/>
      <c r="F33" s="27"/>
      <c r="G33" s="28">
        <f>SUM(G30)</f>
        <v>0</v>
      </c>
      <c r="H33" s="29">
        <f>SUM(H30)</f>
        <v>0</v>
      </c>
    </row>
    <row r="34" spans="1:8" ht="15" thickBot="1" x14ac:dyDescent="0.35">
      <c r="A34" s="68"/>
      <c r="B34" s="68"/>
      <c r="C34" s="1"/>
      <c r="D34" s="5"/>
      <c r="E34" s="5"/>
      <c r="F34" s="30"/>
      <c r="G34" s="1"/>
      <c r="H34" s="1"/>
    </row>
    <row r="35" spans="1:8" x14ac:dyDescent="0.3">
      <c r="A35" s="84"/>
      <c r="B35" s="62" t="s">
        <v>28</v>
      </c>
      <c r="C35" s="63"/>
      <c r="D35" s="87" t="s">
        <v>10</v>
      </c>
      <c r="E35" s="89" t="s">
        <v>11</v>
      </c>
      <c r="F35" s="89" t="s">
        <v>12</v>
      </c>
      <c r="G35" s="12" t="s">
        <v>13</v>
      </c>
      <c r="H35" s="14" t="s">
        <v>13</v>
      </c>
    </row>
    <row r="36" spans="1:8" x14ac:dyDescent="0.3">
      <c r="A36" s="84"/>
      <c r="B36" s="85"/>
      <c r="C36" s="86"/>
      <c r="D36" s="88"/>
      <c r="E36" s="90"/>
      <c r="F36" s="90"/>
      <c r="G36" s="13" t="s">
        <v>14</v>
      </c>
      <c r="H36" s="15" t="s">
        <v>15</v>
      </c>
    </row>
    <row r="37" spans="1:8" x14ac:dyDescent="0.3">
      <c r="A37" s="1"/>
      <c r="B37" s="74" t="s">
        <v>29</v>
      </c>
      <c r="C37" s="75"/>
      <c r="D37" s="17" t="s">
        <v>17</v>
      </c>
      <c r="E37" s="18">
        <v>1</v>
      </c>
      <c r="F37" s="19"/>
      <c r="G37" s="20">
        <f>F37*E37</f>
        <v>0</v>
      </c>
      <c r="H37" s="21">
        <f t="shared" ref="H37:H41" si="2">G37*1.21</f>
        <v>0</v>
      </c>
    </row>
    <row r="38" spans="1:8" x14ac:dyDescent="0.3">
      <c r="A38" s="1"/>
      <c r="B38" s="74" t="s">
        <v>43</v>
      </c>
      <c r="C38" s="75"/>
      <c r="D38" s="17" t="s">
        <v>17</v>
      </c>
      <c r="E38" s="18">
        <v>1</v>
      </c>
      <c r="F38" s="19"/>
      <c r="G38" s="20">
        <f>F38*E38</f>
        <v>0</v>
      </c>
      <c r="H38" s="21">
        <f t="shared" si="2"/>
        <v>0</v>
      </c>
    </row>
    <row r="39" spans="1:8" x14ac:dyDescent="0.3">
      <c r="A39" s="1"/>
      <c r="B39" s="74" t="s">
        <v>46</v>
      </c>
      <c r="C39" s="75"/>
      <c r="D39" s="17" t="s">
        <v>17</v>
      </c>
      <c r="E39" s="18">
        <v>1</v>
      </c>
      <c r="F39" s="19"/>
      <c r="G39" s="20">
        <f>F39*E39</f>
        <v>0</v>
      </c>
      <c r="H39" s="21">
        <f t="shared" si="2"/>
        <v>0</v>
      </c>
    </row>
    <row r="40" spans="1:8" x14ac:dyDescent="0.3">
      <c r="A40" s="1"/>
      <c r="B40" s="74" t="s">
        <v>44</v>
      </c>
      <c r="C40" s="75"/>
      <c r="D40" s="17" t="s">
        <v>17</v>
      </c>
      <c r="E40" s="18">
        <v>1</v>
      </c>
      <c r="F40" s="19"/>
      <c r="G40" s="20">
        <f>F40*E40</f>
        <v>0</v>
      </c>
      <c r="H40" s="21">
        <f t="shared" si="2"/>
        <v>0</v>
      </c>
    </row>
    <row r="41" spans="1:8" ht="15" thickBot="1" x14ac:dyDescent="0.35">
      <c r="A41" s="1"/>
      <c r="B41" s="76" t="s">
        <v>30</v>
      </c>
      <c r="C41" s="77"/>
      <c r="D41" s="22" t="s">
        <v>17</v>
      </c>
      <c r="E41" s="23">
        <v>1</v>
      </c>
      <c r="F41" s="24"/>
      <c r="G41" s="20">
        <f>F41*E41</f>
        <v>0</v>
      </c>
      <c r="H41" s="21">
        <f t="shared" si="2"/>
        <v>0</v>
      </c>
    </row>
    <row r="42" spans="1:8" ht="15" thickBot="1" x14ac:dyDescent="0.35">
      <c r="A42" s="68"/>
      <c r="B42" s="68"/>
      <c r="C42" s="1"/>
      <c r="D42" s="25"/>
      <c r="E42" s="26"/>
      <c r="F42" s="27"/>
      <c r="G42" s="28">
        <f>SUM(G37:G41)</f>
        <v>0</v>
      </c>
      <c r="H42" s="29">
        <f>SUM(H37:H41)</f>
        <v>0</v>
      </c>
    </row>
    <row r="43" spans="1:8" ht="15" thickBot="1" x14ac:dyDescent="0.35">
      <c r="A43" s="1"/>
      <c r="B43" s="2" t="s">
        <v>40</v>
      </c>
      <c r="C43" s="1"/>
      <c r="D43" s="1"/>
      <c r="E43" s="1"/>
      <c r="F43" s="1"/>
      <c r="G43" s="1"/>
      <c r="H43" s="1"/>
    </row>
    <row r="44" spans="1:8" ht="15" thickBot="1" x14ac:dyDescent="0.35">
      <c r="A44" s="1"/>
      <c r="B44" s="72" t="s">
        <v>31</v>
      </c>
      <c r="C44" s="73"/>
      <c r="D44" s="26"/>
      <c r="E44" s="26"/>
      <c r="F44" s="27"/>
      <c r="G44" s="28">
        <f>SUM(G42,G33,G26)</f>
        <v>0</v>
      </c>
      <c r="H44" s="29">
        <f>SUM(H26,H33,H42)</f>
        <v>0</v>
      </c>
    </row>
  </sheetData>
  <sheetProtection algorithmName="SHA-512" hashValue="Z5sSevl2gTPvGkRmhN0eGmGwHnHoN9UVdC4Vspx565qY6PK5ijafmQQwftzFlThXqDJDaA+ka5UwBqDIvTHHug==" saltValue="qaBsmxOHvipBW8kP0kY2Xw==" spinCount="100000" sheet="1" objects="1" scenarios="1"/>
  <protectedRanges>
    <protectedRange sqref="F19:F25" name="Oblast1"/>
    <protectedRange sqref="F30" name="Oblast2"/>
    <protectedRange sqref="F37:F41" name="Oblast3"/>
  </protectedRanges>
  <mergeCells count="47">
    <mergeCell ref="B23:C23"/>
    <mergeCell ref="B24:C24"/>
    <mergeCell ref="F17:F18"/>
    <mergeCell ref="B19:C19"/>
    <mergeCell ref="A2:B2"/>
    <mergeCell ref="E4:G4"/>
    <mergeCell ref="A5:B5"/>
    <mergeCell ref="B6:C6"/>
    <mergeCell ref="B11:C11"/>
    <mergeCell ref="E17:E18"/>
    <mergeCell ref="D17:D18"/>
    <mergeCell ref="A17:A18"/>
    <mergeCell ref="B17:C18"/>
    <mergeCell ref="B20:C20"/>
    <mergeCell ref="B21:C21"/>
    <mergeCell ref="B22:C22"/>
    <mergeCell ref="A26:B26"/>
    <mergeCell ref="A27:B27"/>
    <mergeCell ref="A28:A29"/>
    <mergeCell ref="B28:C29"/>
    <mergeCell ref="B25:C25"/>
    <mergeCell ref="F28:F29"/>
    <mergeCell ref="A30:A32"/>
    <mergeCell ref="B30:C30"/>
    <mergeCell ref="B31:C31"/>
    <mergeCell ref="B32:C32"/>
    <mergeCell ref="D30:D32"/>
    <mergeCell ref="E30:E32"/>
    <mergeCell ref="F30:F32"/>
    <mergeCell ref="E28:E29"/>
    <mergeCell ref="D28:D29"/>
    <mergeCell ref="G30:G32"/>
    <mergeCell ref="H30:H32"/>
    <mergeCell ref="A33:B33"/>
    <mergeCell ref="A34:B34"/>
    <mergeCell ref="A35:A36"/>
    <mergeCell ref="B35:C36"/>
    <mergeCell ref="D35:D36"/>
    <mergeCell ref="E35:E36"/>
    <mergeCell ref="F35:F36"/>
    <mergeCell ref="B44:C44"/>
    <mergeCell ref="B37:C37"/>
    <mergeCell ref="B38:C38"/>
    <mergeCell ref="B39:C39"/>
    <mergeCell ref="B40:C40"/>
    <mergeCell ref="B41:C41"/>
    <mergeCell ref="A42:B42"/>
  </mergeCells>
  <pageMargins left="0.70866141732283472" right="0.70866141732283472" top="0.78740157480314965" bottom="0.78740157480314965" header="0.31496062992125984" footer="0.31496062992125984"/>
  <pageSetup paperSize="9" scale="68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944B90-8F96-46A5-8482-DF1ADB969739}">
  <sheetPr>
    <pageSetUpPr fitToPage="1"/>
  </sheetPr>
  <dimension ref="A1:H45"/>
  <sheetViews>
    <sheetView zoomScale="60" zoomScaleNormal="60" workbookViewId="0">
      <selection activeCell="E6" sqref="E6"/>
    </sheetView>
  </sheetViews>
  <sheetFormatPr defaultRowHeight="14.4" x14ac:dyDescent="0.3"/>
  <cols>
    <col min="1" max="1" width="5.21875" customWidth="1"/>
    <col min="2" max="2" width="22.109375" customWidth="1"/>
    <col min="3" max="3" width="87.21875" customWidth="1"/>
    <col min="4" max="5" width="10.5546875" customWidth="1"/>
    <col min="6" max="8" width="13.109375" customWidth="1"/>
  </cols>
  <sheetData>
    <row r="1" spans="1:8" x14ac:dyDescent="0.3">
      <c r="A1" s="1"/>
      <c r="B1" s="2" t="s">
        <v>50</v>
      </c>
      <c r="C1" s="2"/>
      <c r="D1" s="1"/>
      <c r="E1" s="1"/>
      <c r="F1" s="1"/>
      <c r="G1" s="1"/>
      <c r="H1" s="1"/>
    </row>
    <row r="2" spans="1:8" x14ac:dyDescent="0.3">
      <c r="A2" s="68"/>
      <c r="B2" s="68"/>
      <c r="C2" s="1"/>
      <c r="D2" s="1"/>
      <c r="E2" s="1"/>
      <c r="F2" s="1"/>
      <c r="G2" s="1"/>
      <c r="H2" s="1"/>
    </row>
    <row r="3" spans="1:8" ht="28.8" x14ac:dyDescent="0.3">
      <c r="A3" s="1"/>
      <c r="B3" s="3" t="s">
        <v>0</v>
      </c>
      <c r="C3" s="3"/>
      <c r="D3" s="1"/>
      <c r="E3" s="1"/>
      <c r="F3" s="1"/>
      <c r="G3" s="1"/>
      <c r="H3" s="1"/>
    </row>
    <row r="4" spans="1:8" ht="18" x14ac:dyDescent="0.3">
      <c r="A4" s="1"/>
      <c r="B4" s="4" t="s">
        <v>1</v>
      </c>
      <c r="C4" s="4"/>
      <c r="D4" s="4"/>
      <c r="E4" s="106"/>
      <c r="F4" s="106"/>
      <c r="G4" s="106"/>
      <c r="H4" s="1"/>
    </row>
    <row r="5" spans="1:8" ht="18.600000000000001" thickBot="1" x14ac:dyDescent="0.35">
      <c r="A5" s="68"/>
      <c r="B5" s="68"/>
      <c r="C5" s="4"/>
      <c r="D5" s="4"/>
      <c r="E5" s="5"/>
      <c r="F5" s="5"/>
      <c r="G5" s="5"/>
      <c r="H5" s="1"/>
    </row>
    <row r="6" spans="1:8" x14ac:dyDescent="0.3">
      <c r="A6" s="1"/>
      <c r="B6" s="70" t="s">
        <v>2</v>
      </c>
      <c r="C6" s="71"/>
      <c r="D6" s="6"/>
      <c r="E6" s="6"/>
      <c r="F6" s="6"/>
      <c r="G6" s="6"/>
      <c r="H6" s="6"/>
    </row>
    <row r="7" spans="1:8" x14ac:dyDescent="0.3">
      <c r="A7" s="1"/>
      <c r="B7" s="7" t="s">
        <v>3</v>
      </c>
      <c r="C7" s="8" t="s">
        <v>4</v>
      </c>
      <c r="D7" s="6"/>
      <c r="E7" s="6"/>
      <c r="F7" s="6"/>
      <c r="G7" s="6"/>
      <c r="H7" s="6"/>
    </row>
    <row r="8" spans="1:8" x14ac:dyDescent="0.3">
      <c r="A8" s="1"/>
      <c r="B8" s="7" t="s">
        <v>5</v>
      </c>
      <c r="C8" s="8" t="s">
        <v>6</v>
      </c>
      <c r="D8" s="6"/>
      <c r="E8" s="6"/>
      <c r="F8" s="6"/>
      <c r="G8" s="6"/>
      <c r="H8" s="6"/>
    </row>
    <row r="9" spans="1:8" ht="15" thickBot="1" x14ac:dyDescent="0.35">
      <c r="A9" s="1"/>
      <c r="B9" s="9" t="s">
        <v>7</v>
      </c>
      <c r="C9" s="39" t="s">
        <v>49</v>
      </c>
      <c r="D9" s="6"/>
      <c r="E9" s="6"/>
      <c r="F9" s="6"/>
      <c r="G9" s="6"/>
      <c r="H9" s="6"/>
    </row>
    <row r="10" spans="1:8" ht="15" thickBot="1" x14ac:dyDescent="0.35">
      <c r="A10" s="6"/>
      <c r="B10" s="6"/>
      <c r="C10" s="6"/>
      <c r="D10" s="6"/>
      <c r="E10" s="6"/>
      <c r="F10" s="6"/>
      <c r="G10" s="6"/>
      <c r="H10" s="6"/>
    </row>
    <row r="11" spans="1:8" x14ac:dyDescent="0.3">
      <c r="A11" s="1"/>
      <c r="B11" s="70" t="s">
        <v>8</v>
      </c>
      <c r="C11" s="71"/>
      <c r="D11" s="6"/>
      <c r="E11" s="6"/>
      <c r="F11" s="6"/>
      <c r="G11" s="6"/>
      <c r="H11" s="6"/>
    </row>
    <row r="12" spans="1:8" x14ac:dyDescent="0.3">
      <c r="A12" s="1"/>
      <c r="B12" s="7" t="s">
        <v>3</v>
      </c>
      <c r="C12" s="40">
        <f>CEKLEM!C12</f>
        <v>0</v>
      </c>
      <c r="D12" s="6"/>
      <c r="E12" s="6"/>
      <c r="F12" s="6"/>
      <c r="G12" s="6"/>
      <c r="H12" s="6"/>
    </row>
    <row r="13" spans="1:8" x14ac:dyDescent="0.3">
      <c r="A13" s="1"/>
      <c r="B13" s="7" t="s">
        <v>9</v>
      </c>
      <c r="C13" s="40">
        <f>CEKLEM!C13</f>
        <v>0</v>
      </c>
      <c r="D13" s="6"/>
      <c r="E13" s="6"/>
      <c r="F13" s="6"/>
      <c r="G13" s="6"/>
      <c r="H13" s="6"/>
    </row>
    <row r="14" spans="1:8" ht="15" thickBot="1" x14ac:dyDescent="0.35">
      <c r="A14" s="1"/>
      <c r="B14" s="9" t="s">
        <v>7</v>
      </c>
      <c r="C14" s="41">
        <f>CEKLEM!C14</f>
        <v>0</v>
      </c>
      <c r="D14" s="6"/>
      <c r="E14" s="6"/>
      <c r="F14" s="6"/>
      <c r="G14" s="6"/>
      <c r="H14" s="6"/>
    </row>
    <row r="15" spans="1:8" x14ac:dyDescent="0.3">
      <c r="A15" s="6"/>
      <c r="B15" s="6"/>
      <c r="C15" s="6"/>
      <c r="D15" s="6"/>
      <c r="E15" s="6"/>
      <c r="F15" s="6"/>
      <c r="G15" s="6"/>
      <c r="H15" s="6"/>
    </row>
    <row r="16" spans="1:8" ht="15" thickBot="1" x14ac:dyDescent="0.35">
      <c r="A16" s="1"/>
      <c r="B16" s="2" t="s">
        <v>45</v>
      </c>
      <c r="C16" s="1"/>
      <c r="D16" s="1"/>
      <c r="E16" s="1"/>
      <c r="F16" s="1"/>
      <c r="G16" s="1"/>
      <c r="H16" s="1"/>
    </row>
    <row r="17" spans="1:8" x14ac:dyDescent="0.3">
      <c r="A17" s="84"/>
      <c r="B17" s="62" t="s">
        <v>57</v>
      </c>
      <c r="C17" s="63"/>
      <c r="D17" s="87" t="s">
        <v>10</v>
      </c>
      <c r="E17" s="89" t="s">
        <v>11</v>
      </c>
      <c r="F17" s="89" t="s">
        <v>12</v>
      </c>
      <c r="G17" s="12" t="s">
        <v>13</v>
      </c>
      <c r="H17" s="14" t="s">
        <v>13</v>
      </c>
    </row>
    <row r="18" spans="1:8" x14ac:dyDescent="0.3">
      <c r="A18" s="84"/>
      <c r="B18" s="85"/>
      <c r="C18" s="86"/>
      <c r="D18" s="88"/>
      <c r="E18" s="90"/>
      <c r="F18" s="90"/>
      <c r="G18" s="13" t="s">
        <v>14</v>
      </c>
      <c r="H18" s="15" t="s">
        <v>15</v>
      </c>
    </row>
    <row r="19" spans="1:8" x14ac:dyDescent="0.3">
      <c r="A19" s="1"/>
      <c r="B19" s="74" t="s">
        <v>16</v>
      </c>
      <c r="C19" s="75"/>
      <c r="D19" s="17" t="s">
        <v>17</v>
      </c>
      <c r="E19" s="18">
        <v>1</v>
      </c>
      <c r="F19" s="19"/>
      <c r="G19" s="20">
        <f t="shared" ref="G19:G25" si="0">F19*E19</f>
        <v>0</v>
      </c>
      <c r="H19" s="21">
        <f>G19*1.21</f>
        <v>0</v>
      </c>
    </row>
    <row r="20" spans="1:8" x14ac:dyDescent="0.3">
      <c r="A20" s="1"/>
      <c r="B20" s="74" t="s">
        <v>18</v>
      </c>
      <c r="C20" s="75"/>
      <c r="D20" s="17" t="s">
        <v>27</v>
      </c>
      <c r="E20" s="18">
        <v>1</v>
      </c>
      <c r="F20" s="19"/>
      <c r="G20" s="20">
        <f t="shared" si="0"/>
        <v>0</v>
      </c>
      <c r="H20" s="21">
        <f t="shared" ref="H20:H25" si="1">G20*1.21</f>
        <v>0</v>
      </c>
    </row>
    <row r="21" spans="1:8" x14ac:dyDescent="0.3">
      <c r="A21" s="1"/>
      <c r="B21" s="74" t="s">
        <v>19</v>
      </c>
      <c r="C21" s="75"/>
      <c r="D21" s="17" t="s">
        <v>17</v>
      </c>
      <c r="E21" s="18">
        <v>1</v>
      </c>
      <c r="F21" s="19"/>
      <c r="G21" s="20">
        <f t="shared" si="0"/>
        <v>0</v>
      </c>
      <c r="H21" s="21">
        <f t="shared" si="1"/>
        <v>0</v>
      </c>
    </row>
    <row r="22" spans="1:8" x14ac:dyDescent="0.3">
      <c r="A22" s="1"/>
      <c r="B22" s="74" t="s">
        <v>20</v>
      </c>
      <c r="C22" s="75"/>
      <c r="D22" s="17" t="s">
        <v>17</v>
      </c>
      <c r="E22" s="18">
        <v>1</v>
      </c>
      <c r="F22" s="19"/>
      <c r="G22" s="20">
        <f t="shared" si="0"/>
        <v>0</v>
      </c>
      <c r="H22" s="21">
        <f t="shared" si="1"/>
        <v>0</v>
      </c>
    </row>
    <row r="23" spans="1:8" x14ac:dyDescent="0.3">
      <c r="A23" s="1"/>
      <c r="B23" s="74" t="s">
        <v>21</v>
      </c>
      <c r="C23" s="75"/>
      <c r="D23" s="17" t="s">
        <v>17</v>
      </c>
      <c r="E23" s="18">
        <v>1</v>
      </c>
      <c r="F23" s="19"/>
      <c r="G23" s="20">
        <f t="shared" si="0"/>
        <v>0</v>
      </c>
      <c r="H23" s="21">
        <f t="shared" si="1"/>
        <v>0</v>
      </c>
    </row>
    <row r="24" spans="1:8" x14ac:dyDescent="0.3">
      <c r="A24" s="1"/>
      <c r="B24" s="74" t="s">
        <v>55</v>
      </c>
      <c r="C24" s="75"/>
      <c r="D24" s="17" t="s">
        <v>27</v>
      </c>
      <c r="E24" s="18">
        <v>1</v>
      </c>
      <c r="F24" s="19"/>
      <c r="G24" s="20">
        <f t="shared" si="0"/>
        <v>0</v>
      </c>
      <c r="H24" s="21">
        <f t="shared" si="1"/>
        <v>0</v>
      </c>
    </row>
    <row r="25" spans="1:8" ht="15" thickBot="1" x14ac:dyDescent="0.35">
      <c r="A25" s="1"/>
      <c r="B25" s="76" t="s">
        <v>22</v>
      </c>
      <c r="C25" s="77"/>
      <c r="D25" s="22" t="s">
        <v>17</v>
      </c>
      <c r="E25" s="23">
        <v>1</v>
      </c>
      <c r="F25" s="24"/>
      <c r="G25" s="20">
        <f t="shared" si="0"/>
        <v>0</v>
      </c>
      <c r="H25" s="21">
        <f t="shared" si="1"/>
        <v>0</v>
      </c>
    </row>
    <row r="26" spans="1:8" ht="15" thickBot="1" x14ac:dyDescent="0.35">
      <c r="A26" s="68"/>
      <c r="B26" s="68"/>
      <c r="C26" s="16"/>
      <c r="D26" s="25"/>
      <c r="E26" s="26"/>
      <c r="F26" s="27"/>
      <c r="G26" s="28">
        <f>SUM(G19:G25)</f>
        <v>0</v>
      </c>
      <c r="H26" s="29">
        <f>SUM(H19:H25)</f>
        <v>0</v>
      </c>
    </row>
    <row r="27" spans="1:8" ht="15" thickBot="1" x14ac:dyDescent="0.35">
      <c r="A27" s="68"/>
      <c r="B27" s="68"/>
      <c r="C27" s="1"/>
      <c r="D27" s="5"/>
      <c r="E27" s="5"/>
      <c r="F27" s="30"/>
      <c r="G27" s="30"/>
      <c r="H27" s="30"/>
    </row>
    <row r="28" spans="1:8" x14ac:dyDescent="0.3">
      <c r="A28" s="84"/>
      <c r="B28" s="62" t="s">
        <v>23</v>
      </c>
      <c r="C28" s="63"/>
      <c r="D28" s="87" t="s">
        <v>10</v>
      </c>
      <c r="E28" s="89" t="s">
        <v>11</v>
      </c>
      <c r="F28" s="89" t="s">
        <v>12</v>
      </c>
      <c r="G28" s="12" t="s">
        <v>13</v>
      </c>
      <c r="H28" s="14" t="s">
        <v>13</v>
      </c>
    </row>
    <row r="29" spans="1:8" x14ac:dyDescent="0.3">
      <c r="A29" s="84"/>
      <c r="B29" s="85"/>
      <c r="C29" s="86"/>
      <c r="D29" s="88"/>
      <c r="E29" s="90"/>
      <c r="F29" s="90"/>
      <c r="G29" s="13" t="s">
        <v>14</v>
      </c>
      <c r="H29" s="15" t="s">
        <v>15</v>
      </c>
    </row>
    <row r="30" spans="1:8" x14ac:dyDescent="0.3">
      <c r="A30" s="84"/>
      <c r="B30" s="91" t="s">
        <v>24</v>
      </c>
      <c r="C30" s="92"/>
      <c r="D30" s="97" t="s">
        <v>27</v>
      </c>
      <c r="E30" s="100">
        <v>1</v>
      </c>
      <c r="F30" s="103"/>
      <c r="G30" s="78">
        <f>F30*E30</f>
        <v>0</v>
      </c>
      <c r="H30" s="81">
        <f>G30*1.21</f>
        <v>0</v>
      </c>
    </row>
    <row r="31" spans="1:8" x14ac:dyDescent="0.3">
      <c r="A31" s="84"/>
      <c r="B31" s="93" t="s">
        <v>25</v>
      </c>
      <c r="C31" s="94"/>
      <c r="D31" s="98"/>
      <c r="E31" s="101"/>
      <c r="F31" s="104"/>
      <c r="G31" s="79"/>
      <c r="H31" s="82"/>
    </row>
    <row r="32" spans="1:8" ht="15" thickBot="1" x14ac:dyDescent="0.35">
      <c r="A32" s="84"/>
      <c r="B32" s="95" t="s">
        <v>26</v>
      </c>
      <c r="C32" s="96"/>
      <c r="D32" s="99"/>
      <c r="E32" s="102"/>
      <c r="F32" s="105"/>
      <c r="G32" s="80"/>
      <c r="H32" s="83"/>
    </row>
    <row r="33" spans="1:8" ht="15" thickBot="1" x14ac:dyDescent="0.35">
      <c r="A33" s="68"/>
      <c r="B33" s="68"/>
      <c r="C33" s="1"/>
      <c r="D33" s="25"/>
      <c r="E33" s="26"/>
      <c r="F33" s="27"/>
      <c r="G33" s="28">
        <f>SUM(G30)</f>
        <v>0</v>
      </c>
      <c r="H33" s="29">
        <f>SUM(H30)</f>
        <v>0</v>
      </c>
    </row>
    <row r="34" spans="1:8" ht="15" thickBot="1" x14ac:dyDescent="0.35">
      <c r="A34" s="68"/>
      <c r="B34" s="68"/>
      <c r="C34" s="1"/>
      <c r="D34" s="5"/>
      <c r="E34" s="5"/>
      <c r="F34" s="30"/>
      <c r="G34" s="1"/>
      <c r="H34" s="1"/>
    </row>
    <row r="35" spans="1:8" x14ac:dyDescent="0.3">
      <c r="A35" s="84"/>
      <c r="B35" s="62" t="s">
        <v>28</v>
      </c>
      <c r="C35" s="63"/>
      <c r="D35" s="87" t="s">
        <v>10</v>
      </c>
      <c r="E35" s="89" t="s">
        <v>11</v>
      </c>
      <c r="F35" s="89" t="s">
        <v>12</v>
      </c>
      <c r="G35" s="12" t="s">
        <v>13</v>
      </c>
      <c r="H35" s="14" t="s">
        <v>13</v>
      </c>
    </row>
    <row r="36" spans="1:8" x14ac:dyDescent="0.3">
      <c r="A36" s="84"/>
      <c r="B36" s="85"/>
      <c r="C36" s="86"/>
      <c r="D36" s="88"/>
      <c r="E36" s="90"/>
      <c r="F36" s="90"/>
      <c r="G36" s="13" t="s">
        <v>14</v>
      </c>
      <c r="H36" s="15" t="s">
        <v>15</v>
      </c>
    </row>
    <row r="37" spans="1:8" x14ac:dyDescent="0.3">
      <c r="A37" s="1"/>
      <c r="B37" s="74" t="s">
        <v>29</v>
      </c>
      <c r="C37" s="75"/>
      <c r="D37" s="17" t="s">
        <v>17</v>
      </c>
      <c r="E37" s="18">
        <v>1</v>
      </c>
      <c r="F37" s="19"/>
      <c r="G37" s="20">
        <f>F37*E37</f>
        <v>0</v>
      </c>
      <c r="H37" s="21">
        <f t="shared" ref="H37:H41" si="2">G37*1.21</f>
        <v>0</v>
      </c>
    </row>
    <row r="38" spans="1:8" x14ac:dyDescent="0.3">
      <c r="A38" s="1"/>
      <c r="B38" s="74" t="s">
        <v>43</v>
      </c>
      <c r="C38" s="75"/>
      <c r="D38" s="17" t="s">
        <v>17</v>
      </c>
      <c r="E38" s="18">
        <v>1</v>
      </c>
      <c r="F38" s="19"/>
      <c r="G38" s="20">
        <f>F38*E38</f>
        <v>0</v>
      </c>
      <c r="H38" s="21">
        <f t="shared" si="2"/>
        <v>0</v>
      </c>
    </row>
    <row r="39" spans="1:8" x14ac:dyDescent="0.3">
      <c r="A39" s="1"/>
      <c r="B39" s="74" t="s">
        <v>46</v>
      </c>
      <c r="C39" s="75"/>
      <c r="D39" s="17" t="s">
        <v>17</v>
      </c>
      <c r="E39" s="18">
        <v>1</v>
      </c>
      <c r="F39" s="19"/>
      <c r="G39" s="20">
        <f>F39*E39</f>
        <v>0</v>
      </c>
      <c r="H39" s="21">
        <f t="shared" si="2"/>
        <v>0</v>
      </c>
    </row>
    <row r="40" spans="1:8" x14ac:dyDescent="0.3">
      <c r="A40" s="1"/>
      <c r="B40" s="74" t="s">
        <v>44</v>
      </c>
      <c r="C40" s="75"/>
      <c r="D40" s="17" t="s">
        <v>17</v>
      </c>
      <c r="E40" s="18">
        <v>1</v>
      </c>
      <c r="F40" s="19"/>
      <c r="G40" s="20">
        <f>F40*E40</f>
        <v>0</v>
      </c>
      <c r="H40" s="21">
        <f t="shared" si="2"/>
        <v>0</v>
      </c>
    </row>
    <row r="41" spans="1:8" ht="15" thickBot="1" x14ac:dyDescent="0.35">
      <c r="A41" s="1"/>
      <c r="B41" s="76" t="s">
        <v>30</v>
      </c>
      <c r="C41" s="77"/>
      <c r="D41" s="22" t="s">
        <v>17</v>
      </c>
      <c r="E41" s="23">
        <v>1</v>
      </c>
      <c r="F41" s="24"/>
      <c r="G41" s="20">
        <f>F41*E41</f>
        <v>0</v>
      </c>
      <c r="H41" s="21">
        <f t="shared" si="2"/>
        <v>0</v>
      </c>
    </row>
    <row r="42" spans="1:8" ht="15" thickBot="1" x14ac:dyDescent="0.35">
      <c r="A42" s="68"/>
      <c r="B42" s="68"/>
      <c r="C42" s="1"/>
      <c r="D42" s="25"/>
      <c r="E42" s="26"/>
      <c r="F42" s="27"/>
      <c r="G42" s="28">
        <f>SUM(G37:G41)</f>
        <v>0</v>
      </c>
      <c r="H42" s="29">
        <f>SUM(H37:H41)</f>
        <v>0</v>
      </c>
    </row>
    <row r="43" spans="1:8" ht="15" thickBot="1" x14ac:dyDescent="0.35">
      <c r="A43" s="1"/>
      <c r="B43" s="2" t="s">
        <v>45</v>
      </c>
      <c r="C43" s="1"/>
      <c r="D43" s="1"/>
      <c r="E43" s="1"/>
      <c r="F43" s="1"/>
      <c r="G43" s="1"/>
      <c r="H43" s="1"/>
    </row>
    <row r="44" spans="1:8" ht="15" thickBot="1" x14ac:dyDescent="0.35">
      <c r="A44" s="1"/>
      <c r="B44" s="72" t="s">
        <v>31</v>
      </c>
      <c r="C44" s="73"/>
      <c r="D44" s="26"/>
      <c r="E44" s="26"/>
      <c r="F44" s="27"/>
      <c r="G44" s="28">
        <f>SUM(G42,G33,G26)</f>
        <v>0</v>
      </c>
      <c r="H44" s="29">
        <f>SUM(H33,H26,H42)</f>
        <v>0</v>
      </c>
    </row>
    <row r="45" spans="1:8" x14ac:dyDescent="0.3">
      <c r="A45" s="68"/>
      <c r="B45" s="68"/>
      <c r="C45" s="1"/>
      <c r="D45" s="1"/>
      <c r="E45" s="1"/>
      <c r="F45" s="1"/>
      <c r="G45" s="1"/>
      <c r="H45" s="1"/>
    </row>
  </sheetData>
  <sheetProtection algorithmName="SHA-512" hashValue="OQY93CcZVcKhSppOFcVVJF6P1BqB4ySCpDGOk+J0rrGX9E9Coo1CTdeKkgAlS69CAunqjX0FbazVSJsBuczH6g==" saltValue="p9UcPSrf5pUnsyn2j6hP2A==" spinCount="100000" sheet="1" objects="1" scenarios="1"/>
  <protectedRanges>
    <protectedRange sqref="F19:F25" name="Oblast1"/>
    <protectedRange sqref="F30" name="Oblast2"/>
    <protectedRange sqref="F37:F41" name="Oblast3"/>
  </protectedRanges>
  <mergeCells count="48">
    <mergeCell ref="F17:F18"/>
    <mergeCell ref="B19:C19"/>
    <mergeCell ref="A2:B2"/>
    <mergeCell ref="E4:G4"/>
    <mergeCell ref="A5:B5"/>
    <mergeCell ref="B6:C6"/>
    <mergeCell ref="B11:C11"/>
    <mergeCell ref="B25:C25"/>
    <mergeCell ref="A17:A18"/>
    <mergeCell ref="B17:C18"/>
    <mergeCell ref="D17:D18"/>
    <mergeCell ref="E17:E18"/>
    <mergeCell ref="B20:C20"/>
    <mergeCell ref="B21:C21"/>
    <mergeCell ref="B22:C22"/>
    <mergeCell ref="B23:C23"/>
    <mergeCell ref="B24:C24"/>
    <mergeCell ref="A26:B26"/>
    <mergeCell ref="A27:B27"/>
    <mergeCell ref="A28:A29"/>
    <mergeCell ref="B28:C29"/>
    <mergeCell ref="D28:D29"/>
    <mergeCell ref="F28:F29"/>
    <mergeCell ref="A30:A32"/>
    <mergeCell ref="B30:C30"/>
    <mergeCell ref="B31:C31"/>
    <mergeCell ref="B32:C32"/>
    <mergeCell ref="D30:D32"/>
    <mergeCell ref="E30:E32"/>
    <mergeCell ref="F30:F32"/>
    <mergeCell ref="E28:E29"/>
    <mergeCell ref="G30:G32"/>
    <mergeCell ref="H30:H32"/>
    <mergeCell ref="A33:B33"/>
    <mergeCell ref="A34:B34"/>
    <mergeCell ref="A35:A36"/>
    <mergeCell ref="B35:C36"/>
    <mergeCell ref="D35:D36"/>
    <mergeCell ref="E35:E36"/>
    <mergeCell ref="F35:F36"/>
    <mergeCell ref="B44:C44"/>
    <mergeCell ref="A45:B45"/>
    <mergeCell ref="B37:C37"/>
    <mergeCell ref="B38:C38"/>
    <mergeCell ref="B39:C39"/>
    <mergeCell ref="B40:C40"/>
    <mergeCell ref="B41:C41"/>
    <mergeCell ref="A42:B42"/>
  </mergeCells>
  <pageMargins left="0.70866141732283472" right="0.70866141732283472" top="0.78740157480314965" bottom="0.78740157480314965" header="0.31496062992125984" footer="0.31496062992125984"/>
  <pageSetup paperSize="9" scale="67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C81F86-BA30-4017-ACB5-6EBBE34B249D}">
  <sheetPr>
    <pageSetUpPr fitToPage="1"/>
  </sheetPr>
  <dimension ref="A1:H44"/>
  <sheetViews>
    <sheetView topLeftCell="A6" zoomScale="60" zoomScaleNormal="60" workbookViewId="0">
      <selection activeCell="C34" sqref="C34"/>
    </sheetView>
  </sheetViews>
  <sheetFormatPr defaultRowHeight="14.4" x14ac:dyDescent="0.3"/>
  <cols>
    <col min="1" max="1" width="5.21875" customWidth="1"/>
    <col min="2" max="2" width="22.109375" customWidth="1"/>
    <col min="3" max="3" width="87.21875" customWidth="1"/>
    <col min="4" max="5" width="10.5546875" customWidth="1"/>
    <col min="6" max="8" width="13.109375" customWidth="1"/>
  </cols>
  <sheetData>
    <row r="1" spans="1:8" x14ac:dyDescent="0.3">
      <c r="A1" s="1"/>
      <c r="B1" s="2" t="s">
        <v>50</v>
      </c>
      <c r="C1" s="2"/>
      <c r="D1" s="1"/>
      <c r="E1" s="1"/>
      <c r="F1" s="1"/>
      <c r="G1" s="1"/>
      <c r="H1" s="1"/>
    </row>
    <row r="2" spans="1:8" x14ac:dyDescent="0.3">
      <c r="A2" s="68"/>
      <c r="B2" s="68"/>
      <c r="C2" s="1"/>
      <c r="D2" s="1"/>
      <c r="E2" s="1"/>
      <c r="F2" s="1"/>
      <c r="G2" s="1"/>
      <c r="H2" s="1"/>
    </row>
    <row r="3" spans="1:8" ht="28.8" x14ac:dyDescent="0.3">
      <c r="A3" s="1"/>
      <c r="B3" s="3" t="s">
        <v>0</v>
      </c>
      <c r="C3" s="3"/>
      <c r="D3" s="1"/>
      <c r="E3" s="1"/>
      <c r="F3" s="1"/>
      <c r="G3" s="1"/>
      <c r="H3" s="1"/>
    </row>
    <row r="4" spans="1:8" ht="18" x14ac:dyDescent="0.3">
      <c r="A4" s="1"/>
      <c r="B4" s="4" t="s">
        <v>1</v>
      </c>
      <c r="C4" s="4"/>
      <c r="D4" s="4"/>
      <c r="E4" s="106"/>
      <c r="F4" s="106"/>
      <c r="G4" s="106"/>
      <c r="H4" s="1"/>
    </row>
    <row r="5" spans="1:8" ht="18.600000000000001" thickBot="1" x14ac:dyDescent="0.35">
      <c r="A5" s="68"/>
      <c r="B5" s="68"/>
      <c r="C5" s="4"/>
      <c r="D5" s="4"/>
      <c r="E5" s="5"/>
      <c r="F5" s="5"/>
      <c r="G5" s="5"/>
      <c r="H5" s="1"/>
    </row>
    <row r="6" spans="1:8" x14ac:dyDescent="0.3">
      <c r="A6" s="1"/>
      <c r="B6" s="70" t="s">
        <v>2</v>
      </c>
      <c r="C6" s="71"/>
      <c r="D6" s="6"/>
      <c r="E6" s="6"/>
      <c r="F6" s="6"/>
      <c r="G6" s="6"/>
      <c r="H6" s="6"/>
    </row>
    <row r="7" spans="1:8" x14ac:dyDescent="0.3">
      <c r="A7" s="1"/>
      <c r="B7" s="7" t="s">
        <v>3</v>
      </c>
      <c r="C7" s="8" t="s">
        <v>4</v>
      </c>
      <c r="D7" s="6"/>
      <c r="E7" s="6"/>
      <c r="F7" s="6"/>
      <c r="G7" s="6"/>
      <c r="H7" s="6"/>
    </row>
    <row r="8" spans="1:8" x14ac:dyDescent="0.3">
      <c r="A8" s="1"/>
      <c r="B8" s="7" t="s">
        <v>5</v>
      </c>
      <c r="C8" s="8" t="s">
        <v>6</v>
      </c>
      <c r="D8" s="6"/>
      <c r="E8" s="6"/>
      <c r="F8" s="6"/>
      <c r="G8" s="6"/>
      <c r="H8" s="6"/>
    </row>
    <row r="9" spans="1:8" ht="15" thickBot="1" x14ac:dyDescent="0.35">
      <c r="A9" s="1"/>
      <c r="B9" s="9" t="s">
        <v>7</v>
      </c>
      <c r="C9" s="39" t="s">
        <v>49</v>
      </c>
      <c r="D9" s="6"/>
      <c r="E9" s="6"/>
      <c r="F9" s="6"/>
      <c r="G9" s="6"/>
      <c r="H9" s="6"/>
    </row>
    <row r="10" spans="1:8" ht="15" thickBot="1" x14ac:dyDescent="0.35">
      <c r="A10" s="6"/>
      <c r="B10" s="6"/>
      <c r="C10" s="6"/>
      <c r="D10" s="6"/>
      <c r="E10" s="6"/>
      <c r="F10" s="6"/>
      <c r="G10" s="6"/>
      <c r="H10" s="6"/>
    </row>
    <row r="11" spans="1:8" x14ac:dyDescent="0.3">
      <c r="A11" s="1"/>
      <c r="B11" s="70" t="s">
        <v>8</v>
      </c>
      <c r="C11" s="71"/>
      <c r="D11" s="6"/>
      <c r="E11" s="6"/>
      <c r="F11" s="6"/>
      <c r="G11" s="6"/>
      <c r="H11" s="6"/>
    </row>
    <row r="12" spans="1:8" x14ac:dyDescent="0.3">
      <c r="A12" s="1"/>
      <c r="B12" s="7" t="s">
        <v>3</v>
      </c>
      <c r="C12" s="40">
        <f>CEKLEM!C12</f>
        <v>0</v>
      </c>
      <c r="D12" s="6"/>
      <c r="E12" s="6"/>
      <c r="F12" s="6"/>
      <c r="G12" s="6"/>
      <c r="H12" s="6"/>
    </row>
    <row r="13" spans="1:8" x14ac:dyDescent="0.3">
      <c r="A13" s="1"/>
      <c r="B13" s="7" t="s">
        <v>9</v>
      </c>
      <c r="C13" s="40">
        <f>CEKLEM!C13</f>
        <v>0</v>
      </c>
      <c r="D13" s="6"/>
      <c r="E13" s="6"/>
      <c r="F13" s="6"/>
      <c r="G13" s="6"/>
      <c r="H13" s="6"/>
    </row>
    <row r="14" spans="1:8" ht="15" thickBot="1" x14ac:dyDescent="0.35">
      <c r="A14" s="1"/>
      <c r="B14" s="9" t="s">
        <v>7</v>
      </c>
      <c r="C14" s="41">
        <f>CEKLEM!C14</f>
        <v>0</v>
      </c>
      <c r="D14" s="6"/>
      <c r="E14" s="6"/>
      <c r="F14" s="6"/>
      <c r="G14" s="6"/>
      <c r="H14" s="6"/>
    </row>
    <row r="15" spans="1:8" x14ac:dyDescent="0.3">
      <c r="A15" s="6"/>
      <c r="B15" s="6"/>
      <c r="C15" s="6"/>
      <c r="D15" s="6"/>
      <c r="E15" s="6"/>
      <c r="F15" s="6"/>
      <c r="G15" s="6"/>
      <c r="H15" s="6"/>
    </row>
    <row r="16" spans="1:8" ht="15" thickBot="1" x14ac:dyDescent="0.35">
      <c r="A16" s="1"/>
      <c r="B16" s="2" t="s">
        <v>47</v>
      </c>
      <c r="C16" s="1"/>
      <c r="D16" s="1"/>
      <c r="E16" s="1"/>
      <c r="F16" s="1"/>
      <c r="G16" s="1"/>
      <c r="H16" s="1"/>
    </row>
    <row r="17" spans="1:8" x14ac:dyDescent="0.3">
      <c r="A17" s="84"/>
      <c r="B17" s="62" t="s">
        <v>48</v>
      </c>
      <c r="C17" s="63"/>
      <c r="D17" s="87" t="s">
        <v>10</v>
      </c>
      <c r="E17" s="89" t="s">
        <v>11</v>
      </c>
      <c r="F17" s="89" t="s">
        <v>12</v>
      </c>
      <c r="G17" s="12" t="s">
        <v>13</v>
      </c>
      <c r="H17" s="14" t="s">
        <v>13</v>
      </c>
    </row>
    <row r="18" spans="1:8" x14ac:dyDescent="0.3">
      <c r="A18" s="84"/>
      <c r="B18" s="85"/>
      <c r="C18" s="86"/>
      <c r="D18" s="88"/>
      <c r="E18" s="90"/>
      <c r="F18" s="90"/>
      <c r="G18" s="13" t="s">
        <v>14</v>
      </c>
      <c r="H18" s="15" t="s">
        <v>15</v>
      </c>
    </row>
    <row r="19" spans="1:8" x14ac:dyDescent="0.3">
      <c r="A19" s="1"/>
      <c r="B19" s="74" t="s">
        <v>37</v>
      </c>
      <c r="C19" s="75"/>
      <c r="D19" s="17" t="s">
        <v>17</v>
      </c>
      <c r="E19" s="18">
        <v>1</v>
      </c>
      <c r="F19" s="19"/>
      <c r="G19" s="20">
        <f>F19*E19</f>
        <v>0</v>
      </c>
      <c r="H19" s="21">
        <f>G19*1.21</f>
        <v>0</v>
      </c>
    </row>
    <row r="20" spans="1:8" x14ac:dyDescent="0.3">
      <c r="A20" s="1"/>
      <c r="B20" s="74" t="s">
        <v>18</v>
      </c>
      <c r="C20" s="75"/>
      <c r="D20" s="17" t="s">
        <v>27</v>
      </c>
      <c r="E20" s="18">
        <v>1</v>
      </c>
      <c r="F20" s="19"/>
      <c r="G20" s="20">
        <f t="shared" ref="G20:G25" si="0">F20*E20</f>
        <v>0</v>
      </c>
      <c r="H20" s="21">
        <f t="shared" ref="H20:H25" si="1">G20*1.21</f>
        <v>0</v>
      </c>
    </row>
    <row r="21" spans="1:8" x14ac:dyDescent="0.3">
      <c r="A21" s="1"/>
      <c r="B21" s="74" t="s">
        <v>19</v>
      </c>
      <c r="C21" s="75"/>
      <c r="D21" s="17" t="s">
        <v>17</v>
      </c>
      <c r="E21" s="18">
        <v>1</v>
      </c>
      <c r="F21" s="19"/>
      <c r="G21" s="20">
        <f t="shared" si="0"/>
        <v>0</v>
      </c>
      <c r="H21" s="21">
        <f t="shared" si="1"/>
        <v>0</v>
      </c>
    </row>
    <row r="22" spans="1:8" x14ac:dyDescent="0.3">
      <c r="A22" s="1"/>
      <c r="B22" s="74" t="s">
        <v>20</v>
      </c>
      <c r="C22" s="75"/>
      <c r="D22" s="17" t="s">
        <v>17</v>
      </c>
      <c r="E22" s="18">
        <v>1</v>
      </c>
      <c r="F22" s="19"/>
      <c r="G22" s="20">
        <f t="shared" si="0"/>
        <v>0</v>
      </c>
      <c r="H22" s="21">
        <f t="shared" si="1"/>
        <v>0</v>
      </c>
    </row>
    <row r="23" spans="1:8" x14ac:dyDescent="0.3">
      <c r="A23" s="1"/>
      <c r="B23" s="74" t="s">
        <v>21</v>
      </c>
      <c r="C23" s="75"/>
      <c r="D23" s="17" t="s">
        <v>17</v>
      </c>
      <c r="E23" s="18">
        <v>1</v>
      </c>
      <c r="F23" s="19"/>
      <c r="G23" s="20">
        <f t="shared" si="0"/>
        <v>0</v>
      </c>
      <c r="H23" s="21">
        <f t="shared" si="1"/>
        <v>0</v>
      </c>
    </row>
    <row r="24" spans="1:8" x14ac:dyDescent="0.3">
      <c r="A24" s="1"/>
      <c r="B24" s="74" t="s">
        <v>56</v>
      </c>
      <c r="C24" s="75"/>
      <c r="D24" s="17" t="s">
        <v>27</v>
      </c>
      <c r="E24" s="18">
        <v>1</v>
      </c>
      <c r="F24" s="19"/>
      <c r="G24" s="20">
        <f t="shared" si="0"/>
        <v>0</v>
      </c>
      <c r="H24" s="21">
        <f t="shared" si="1"/>
        <v>0</v>
      </c>
    </row>
    <row r="25" spans="1:8" ht="15" thickBot="1" x14ac:dyDescent="0.35">
      <c r="A25" s="1"/>
      <c r="B25" s="76" t="s">
        <v>22</v>
      </c>
      <c r="C25" s="77"/>
      <c r="D25" s="22" t="s">
        <v>17</v>
      </c>
      <c r="E25" s="23">
        <v>1</v>
      </c>
      <c r="F25" s="24"/>
      <c r="G25" s="20">
        <f t="shared" si="0"/>
        <v>0</v>
      </c>
      <c r="H25" s="21">
        <f t="shared" si="1"/>
        <v>0</v>
      </c>
    </row>
    <row r="26" spans="1:8" ht="15" thickBot="1" x14ac:dyDescent="0.35">
      <c r="A26" s="68"/>
      <c r="B26" s="68"/>
      <c r="C26" s="16"/>
      <c r="D26" s="25"/>
      <c r="E26" s="26"/>
      <c r="F26" s="27"/>
      <c r="G26" s="28">
        <f>SUM(G19:G25)</f>
        <v>0</v>
      </c>
      <c r="H26" s="29">
        <f>SUM(H19:H25)</f>
        <v>0</v>
      </c>
    </row>
    <row r="27" spans="1:8" ht="15" thickBot="1" x14ac:dyDescent="0.35">
      <c r="A27" s="68"/>
      <c r="B27" s="68"/>
      <c r="C27" s="1"/>
      <c r="D27" s="5"/>
      <c r="E27" s="5"/>
      <c r="F27" s="30"/>
      <c r="G27" s="30"/>
      <c r="H27" s="30"/>
    </row>
    <row r="28" spans="1:8" x14ac:dyDescent="0.3">
      <c r="A28" s="84"/>
      <c r="B28" s="62" t="s">
        <v>38</v>
      </c>
      <c r="C28" s="63"/>
      <c r="D28" s="87" t="s">
        <v>10</v>
      </c>
      <c r="E28" s="89" t="s">
        <v>11</v>
      </c>
      <c r="F28" s="89" t="s">
        <v>12</v>
      </c>
      <c r="G28" s="12" t="s">
        <v>13</v>
      </c>
      <c r="H28" s="14" t="s">
        <v>13</v>
      </c>
    </row>
    <row r="29" spans="1:8" x14ac:dyDescent="0.3">
      <c r="A29" s="84"/>
      <c r="B29" s="85"/>
      <c r="C29" s="86"/>
      <c r="D29" s="88"/>
      <c r="E29" s="90"/>
      <c r="F29" s="90"/>
      <c r="G29" s="13" t="s">
        <v>14</v>
      </c>
      <c r="H29" s="15" t="s">
        <v>15</v>
      </c>
    </row>
    <row r="30" spans="1:8" x14ac:dyDescent="0.3">
      <c r="A30" s="84"/>
      <c r="B30" s="91" t="s">
        <v>39</v>
      </c>
      <c r="C30" s="92"/>
      <c r="D30" s="97" t="s">
        <v>27</v>
      </c>
      <c r="E30" s="100">
        <v>1</v>
      </c>
      <c r="F30" s="103"/>
      <c r="G30" s="78">
        <f>F30*E30</f>
        <v>0</v>
      </c>
      <c r="H30" s="81">
        <f>G30*1.21</f>
        <v>0</v>
      </c>
    </row>
    <row r="31" spans="1:8" x14ac:dyDescent="0.3">
      <c r="A31" s="84"/>
      <c r="B31" s="93" t="s">
        <v>25</v>
      </c>
      <c r="C31" s="94"/>
      <c r="D31" s="98"/>
      <c r="E31" s="101"/>
      <c r="F31" s="104"/>
      <c r="G31" s="79"/>
      <c r="H31" s="82"/>
    </row>
    <row r="32" spans="1:8" ht="15" thickBot="1" x14ac:dyDescent="0.35">
      <c r="A32" s="84"/>
      <c r="B32" s="95" t="s">
        <v>26</v>
      </c>
      <c r="C32" s="96"/>
      <c r="D32" s="99"/>
      <c r="E32" s="102"/>
      <c r="F32" s="105"/>
      <c r="G32" s="80"/>
      <c r="H32" s="83"/>
    </row>
    <row r="33" spans="1:8" ht="15" thickBot="1" x14ac:dyDescent="0.35">
      <c r="A33" s="68"/>
      <c r="B33" s="68"/>
      <c r="C33" s="1"/>
      <c r="D33" s="25"/>
      <c r="E33" s="26"/>
      <c r="F33" s="27"/>
      <c r="G33" s="28">
        <f>SUM(G30)</f>
        <v>0</v>
      </c>
      <c r="H33" s="29">
        <f>SUM(H30)</f>
        <v>0</v>
      </c>
    </row>
    <row r="34" spans="1:8" ht="15" thickBot="1" x14ac:dyDescent="0.35">
      <c r="A34" s="68"/>
      <c r="B34" s="68"/>
      <c r="C34" s="1"/>
      <c r="D34" s="5"/>
      <c r="E34" s="5"/>
      <c r="F34" s="30"/>
      <c r="G34" s="1"/>
      <c r="H34" s="1"/>
    </row>
    <row r="35" spans="1:8" x14ac:dyDescent="0.3">
      <c r="A35" s="84"/>
      <c r="B35" s="62" t="s">
        <v>28</v>
      </c>
      <c r="C35" s="63"/>
      <c r="D35" s="87" t="s">
        <v>10</v>
      </c>
      <c r="E35" s="89" t="s">
        <v>11</v>
      </c>
      <c r="F35" s="89" t="s">
        <v>12</v>
      </c>
      <c r="G35" s="12" t="s">
        <v>13</v>
      </c>
      <c r="H35" s="14" t="s">
        <v>13</v>
      </c>
    </row>
    <row r="36" spans="1:8" x14ac:dyDescent="0.3">
      <c r="A36" s="84"/>
      <c r="B36" s="85"/>
      <c r="C36" s="86"/>
      <c r="D36" s="88"/>
      <c r="E36" s="90"/>
      <c r="F36" s="90"/>
      <c r="G36" s="13" t="s">
        <v>14</v>
      </c>
      <c r="H36" s="15" t="s">
        <v>15</v>
      </c>
    </row>
    <row r="37" spans="1:8" x14ac:dyDescent="0.3">
      <c r="A37" s="1"/>
      <c r="B37" s="74" t="s">
        <v>29</v>
      </c>
      <c r="C37" s="75"/>
      <c r="D37" s="17" t="s">
        <v>17</v>
      </c>
      <c r="E37" s="18">
        <v>1</v>
      </c>
      <c r="F37" s="19"/>
      <c r="G37" s="20">
        <f t="shared" ref="G37:G41" si="2">F37*E37</f>
        <v>0</v>
      </c>
      <c r="H37" s="21">
        <f t="shared" ref="H37:H41" si="3">G37*1.21</f>
        <v>0</v>
      </c>
    </row>
    <row r="38" spans="1:8" x14ac:dyDescent="0.3">
      <c r="A38" s="1"/>
      <c r="B38" s="74" t="s">
        <v>43</v>
      </c>
      <c r="C38" s="75"/>
      <c r="D38" s="17" t="s">
        <v>17</v>
      </c>
      <c r="E38" s="18">
        <v>1</v>
      </c>
      <c r="F38" s="19"/>
      <c r="G38" s="20">
        <f t="shared" si="2"/>
        <v>0</v>
      </c>
      <c r="H38" s="21">
        <f t="shared" si="3"/>
        <v>0</v>
      </c>
    </row>
    <row r="39" spans="1:8" x14ac:dyDescent="0.3">
      <c r="A39" s="1"/>
      <c r="B39" s="74" t="s">
        <v>46</v>
      </c>
      <c r="C39" s="75"/>
      <c r="D39" s="17" t="s">
        <v>17</v>
      </c>
      <c r="E39" s="18">
        <v>1</v>
      </c>
      <c r="F39" s="19"/>
      <c r="G39" s="20">
        <f t="shared" si="2"/>
        <v>0</v>
      </c>
      <c r="H39" s="21">
        <f t="shared" si="3"/>
        <v>0</v>
      </c>
    </row>
    <row r="40" spans="1:8" x14ac:dyDescent="0.3">
      <c r="A40" s="1"/>
      <c r="B40" s="74" t="s">
        <v>44</v>
      </c>
      <c r="C40" s="75"/>
      <c r="D40" s="17" t="s">
        <v>17</v>
      </c>
      <c r="E40" s="18">
        <v>1</v>
      </c>
      <c r="F40" s="19"/>
      <c r="G40" s="20">
        <f t="shared" si="2"/>
        <v>0</v>
      </c>
      <c r="H40" s="21">
        <f t="shared" si="3"/>
        <v>0</v>
      </c>
    </row>
    <row r="41" spans="1:8" ht="15" thickBot="1" x14ac:dyDescent="0.35">
      <c r="A41" s="1"/>
      <c r="B41" s="76" t="s">
        <v>30</v>
      </c>
      <c r="C41" s="77"/>
      <c r="D41" s="22" t="s">
        <v>17</v>
      </c>
      <c r="E41" s="23">
        <v>1</v>
      </c>
      <c r="F41" s="24"/>
      <c r="G41" s="20">
        <f t="shared" si="2"/>
        <v>0</v>
      </c>
      <c r="H41" s="21">
        <f t="shared" si="3"/>
        <v>0</v>
      </c>
    </row>
    <row r="42" spans="1:8" ht="15" thickBot="1" x14ac:dyDescent="0.35">
      <c r="A42" s="68"/>
      <c r="B42" s="68"/>
      <c r="C42" s="1"/>
      <c r="D42" s="25"/>
      <c r="E42" s="26"/>
      <c r="F42" s="27"/>
      <c r="G42" s="28">
        <f>SUM(G37:G41)</f>
        <v>0</v>
      </c>
      <c r="H42" s="29">
        <f>SUM(H37:H41)</f>
        <v>0</v>
      </c>
    </row>
    <row r="43" spans="1:8" ht="15" thickBot="1" x14ac:dyDescent="0.35">
      <c r="A43" s="1"/>
      <c r="B43" s="2" t="s">
        <v>47</v>
      </c>
      <c r="C43" s="1"/>
      <c r="D43" s="1"/>
      <c r="E43" s="1"/>
      <c r="F43" s="1"/>
      <c r="G43" s="1"/>
      <c r="H43" s="1"/>
    </row>
    <row r="44" spans="1:8" ht="15" thickBot="1" x14ac:dyDescent="0.35">
      <c r="A44" s="1"/>
      <c r="B44" s="72" t="s">
        <v>31</v>
      </c>
      <c r="C44" s="73"/>
      <c r="D44" s="26"/>
      <c r="E44" s="26"/>
      <c r="F44" s="27"/>
      <c r="G44" s="28">
        <f>SUM(G42,G33,G26)</f>
        <v>0</v>
      </c>
      <c r="H44" s="29">
        <f>SUM(H42,H33,H26)</f>
        <v>0</v>
      </c>
    </row>
  </sheetData>
  <sheetProtection algorithmName="SHA-512" hashValue="44Ecesw0+7cLh9ZUiGjKwe6q6GuUe8bCAv9OttyjLq0ZSl8oBrmWwLiFnpDBT4/Hgite1RA7MQcfyT/gVR/IdQ==" saltValue="P+XDCDWhE0DQjvwXaqhV/w==" spinCount="100000" sheet="1" objects="1" scenarios="1"/>
  <protectedRanges>
    <protectedRange sqref="F19:F25" name="Oblast1"/>
    <protectedRange sqref="F30" name="Oblast2"/>
    <protectedRange sqref="F37:F41" name="Oblast3"/>
  </protectedRanges>
  <mergeCells count="47">
    <mergeCell ref="F17:F18"/>
    <mergeCell ref="B19:C19"/>
    <mergeCell ref="A2:B2"/>
    <mergeCell ref="E4:G4"/>
    <mergeCell ref="A5:B5"/>
    <mergeCell ref="B6:C6"/>
    <mergeCell ref="B11:C11"/>
    <mergeCell ref="B25:C25"/>
    <mergeCell ref="A17:A18"/>
    <mergeCell ref="B17:C18"/>
    <mergeCell ref="D17:D18"/>
    <mergeCell ref="E17:E18"/>
    <mergeCell ref="B20:C20"/>
    <mergeCell ref="B21:C21"/>
    <mergeCell ref="B22:C22"/>
    <mergeCell ref="B23:C23"/>
    <mergeCell ref="B24:C24"/>
    <mergeCell ref="A26:B26"/>
    <mergeCell ref="A27:B27"/>
    <mergeCell ref="A28:A29"/>
    <mergeCell ref="B28:C29"/>
    <mergeCell ref="D28:D29"/>
    <mergeCell ref="F28:F29"/>
    <mergeCell ref="A30:A32"/>
    <mergeCell ref="B30:C30"/>
    <mergeCell ref="B31:C31"/>
    <mergeCell ref="B32:C32"/>
    <mergeCell ref="D30:D32"/>
    <mergeCell ref="E30:E32"/>
    <mergeCell ref="F30:F32"/>
    <mergeCell ref="E28:E29"/>
    <mergeCell ref="G30:G32"/>
    <mergeCell ref="H30:H32"/>
    <mergeCell ref="A33:B33"/>
    <mergeCell ref="A34:B34"/>
    <mergeCell ref="A35:A36"/>
    <mergeCell ref="B35:C36"/>
    <mergeCell ref="D35:D36"/>
    <mergeCell ref="E35:E36"/>
    <mergeCell ref="F35:F36"/>
    <mergeCell ref="B44:C44"/>
    <mergeCell ref="B37:C37"/>
    <mergeCell ref="B38:C38"/>
    <mergeCell ref="B39:C39"/>
    <mergeCell ref="B40:C40"/>
    <mergeCell ref="B41:C41"/>
    <mergeCell ref="A42:B42"/>
  </mergeCells>
  <pageMargins left="0.70866141732283472" right="0.70866141732283472" top="0.78740157480314965" bottom="0.78740157480314965" header="0.31496062992125984" footer="0.31496062992125984"/>
  <pageSetup paperSize="9" scale="68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00C5EB-9488-449F-A985-BB65E6F03EEE}">
  <sheetPr>
    <pageSetUpPr fitToPage="1"/>
  </sheetPr>
  <dimension ref="A1:H44"/>
  <sheetViews>
    <sheetView zoomScale="60" zoomScaleNormal="60" workbookViewId="0">
      <selection activeCell="F19" sqref="F19"/>
    </sheetView>
  </sheetViews>
  <sheetFormatPr defaultRowHeight="14.4" x14ac:dyDescent="0.3"/>
  <cols>
    <col min="1" max="1" width="5.21875" customWidth="1"/>
    <col min="2" max="2" width="22.109375" customWidth="1"/>
    <col min="3" max="3" width="87.21875" customWidth="1"/>
    <col min="4" max="5" width="10.5546875" customWidth="1"/>
    <col min="6" max="8" width="13.109375" customWidth="1"/>
  </cols>
  <sheetData>
    <row r="1" spans="1:8" x14ac:dyDescent="0.3">
      <c r="A1" s="1"/>
      <c r="B1" s="2" t="s">
        <v>50</v>
      </c>
      <c r="C1" s="2"/>
      <c r="D1" s="1"/>
      <c r="E1" s="1"/>
      <c r="F1" s="1"/>
      <c r="G1" s="1"/>
      <c r="H1" s="1"/>
    </row>
    <row r="2" spans="1:8" x14ac:dyDescent="0.3">
      <c r="A2" s="68"/>
      <c r="B2" s="68"/>
      <c r="C2" s="1"/>
      <c r="D2" s="1"/>
      <c r="E2" s="1"/>
      <c r="F2" s="1"/>
      <c r="G2" s="1"/>
      <c r="H2" s="1"/>
    </row>
    <row r="3" spans="1:8" ht="28.8" x14ac:dyDescent="0.3">
      <c r="A3" s="1"/>
      <c r="B3" s="3" t="s">
        <v>0</v>
      </c>
      <c r="C3" s="3"/>
      <c r="D3" s="1"/>
      <c r="E3" s="1"/>
      <c r="F3" s="1"/>
      <c r="G3" s="1"/>
      <c r="H3" s="1"/>
    </row>
    <row r="4" spans="1:8" ht="18" x14ac:dyDescent="0.3">
      <c r="A4" s="1"/>
      <c r="B4" s="4" t="s">
        <v>1</v>
      </c>
      <c r="C4" s="4"/>
      <c r="D4" s="4"/>
      <c r="E4" s="106"/>
      <c r="F4" s="106"/>
      <c r="G4" s="106"/>
      <c r="H4" s="1"/>
    </row>
    <row r="5" spans="1:8" ht="18.600000000000001" thickBot="1" x14ac:dyDescent="0.35">
      <c r="A5" s="68"/>
      <c r="B5" s="68"/>
      <c r="C5" s="4"/>
      <c r="D5" s="4"/>
      <c r="E5" s="5"/>
      <c r="F5" s="5"/>
      <c r="G5" s="5"/>
      <c r="H5" s="1"/>
    </row>
    <row r="6" spans="1:8" x14ac:dyDescent="0.3">
      <c r="A6" s="1"/>
      <c r="B6" s="70" t="s">
        <v>2</v>
      </c>
      <c r="C6" s="71"/>
      <c r="D6" s="6"/>
      <c r="E6" s="6"/>
      <c r="F6" s="6"/>
      <c r="G6" s="6"/>
      <c r="H6" s="6"/>
    </row>
    <row r="7" spans="1:8" x14ac:dyDescent="0.3">
      <c r="A7" s="1"/>
      <c r="B7" s="7" t="s">
        <v>3</v>
      </c>
      <c r="C7" s="8" t="s">
        <v>4</v>
      </c>
      <c r="D7" s="6"/>
      <c r="E7" s="6"/>
      <c r="F7" s="6"/>
      <c r="G7" s="6"/>
      <c r="H7" s="6"/>
    </row>
    <row r="8" spans="1:8" x14ac:dyDescent="0.3">
      <c r="A8" s="1"/>
      <c r="B8" s="7" t="s">
        <v>5</v>
      </c>
      <c r="C8" s="8" t="s">
        <v>6</v>
      </c>
      <c r="D8" s="6"/>
      <c r="E8" s="6"/>
      <c r="F8" s="6"/>
      <c r="G8" s="6"/>
      <c r="H8" s="6"/>
    </row>
    <row r="9" spans="1:8" ht="15" thickBot="1" x14ac:dyDescent="0.35">
      <c r="A9" s="1"/>
      <c r="B9" s="9" t="s">
        <v>7</v>
      </c>
      <c r="C9" s="39" t="s">
        <v>49</v>
      </c>
      <c r="D9" s="6"/>
      <c r="E9" s="6"/>
      <c r="F9" s="6"/>
      <c r="G9" s="6"/>
      <c r="H9" s="6"/>
    </row>
    <row r="10" spans="1:8" ht="15" thickBot="1" x14ac:dyDescent="0.35">
      <c r="A10" s="6"/>
      <c r="B10" s="6"/>
      <c r="C10" s="6"/>
      <c r="D10" s="6"/>
      <c r="E10" s="6"/>
      <c r="F10" s="6"/>
      <c r="G10" s="6"/>
      <c r="H10" s="6"/>
    </row>
    <row r="11" spans="1:8" x14ac:dyDescent="0.3">
      <c r="A11" s="1"/>
      <c r="B11" s="70" t="s">
        <v>8</v>
      </c>
      <c r="C11" s="71"/>
      <c r="D11" s="6"/>
      <c r="E11" s="6"/>
      <c r="F11" s="6"/>
      <c r="G11" s="6"/>
      <c r="H11" s="6"/>
    </row>
    <row r="12" spans="1:8" x14ac:dyDescent="0.3">
      <c r="A12" s="1"/>
      <c r="B12" s="7" t="s">
        <v>3</v>
      </c>
      <c r="C12" s="40">
        <f>CEKLEM!C12</f>
        <v>0</v>
      </c>
      <c r="D12" s="6"/>
      <c r="E12" s="6"/>
      <c r="F12" s="6"/>
      <c r="G12" s="6"/>
      <c r="H12" s="6"/>
    </row>
    <row r="13" spans="1:8" x14ac:dyDescent="0.3">
      <c r="A13" s="1"/>
      <c r="B13" s="7" t="s">
        <v>9</v>
      </c>
      <c r="C13" s="40">
        <f>CEKLEM!C13</f>
        <v>0</v>
      </c>
      <c r="D13" s="6"/>
      <c r="E13" s="6"/>
      <c r="F13" s="6"/>
      <c r="G13" s="6"/>
      <c r="H13" s="6"/>
    </row>
    <row r="14" spans="1:8" ht="15" thickBot="1" x14ac:dyDescent="0.35">
      <c r="A14" s="1"/>
      <c r="B14" s="9" t="s">
        <v>7</v>
      </c>
      <c r="C14" s="41">
        <f>CEKLEM!C14</f>
        <v>0</v>
      </c>
      <c r="D14" s="6"/>
      <c r="E14" s="6"/>
      <c r="F14" s="6"/>
      <c r="G14" s="6"/>
      <c r="H14" s="6"/>
    </row>
    <row r="15" spans="1:8" x14ac:dyDescent="0.3">
      <c r="A15" s="6"/>
      <c r="B15" s="6"/>
      <c r="C15" s="6"/>
      <c r="D15" s="6"/>
      <c r="E15" s="6"/>
      <c r="F15" s="6"/>
      <c r="G15" s="6"/>
      <c r="H15" s="6"/>
    </row>
    <row r="16" spans="1:8" ht="15" thickBot="1" x14ac:dyDescent="0.35">
      <c r="A16" s="1"/>
      <c r="B16" s="2" t="s">
        <v>51</v>
      </c>
      <c r="C16" s="1"/>
      <c r="D16" s="1"/>
      <c r="E16" s="1"/>
      <c r="F16" s="1"/>
      <c r="G16" s="1"/>
      <c r="H16" s="1"/>
    </row>
    <row r="17" spans="1:8" x14ac:dyDescent="0.3">
      <c r="A17" s="84"/>
      <c r="B17" s="62" t="s">
        <v>57</v>
      </c>
      <c r="C17" s="63"/>
      <c r="D17" s="87" t="s">
        <v>10</v>
      </c>
      <c r="E17" s="89" t="s">
        <v>11</v>
      </c>
      <c r="F17" s="89" t="s">
        <v>12</v>
      </c>
      <c r="G17" s="12" t="s">
        <v>13</v>
      </c>
      <c r="H17" s="14" t="s">
        <v>13</v>
      </c>
    </row>
    <row r="18" spans="1:8" x14ac:dyDescent="0.3">
      <c r="A18" s="84"/>
      <c r="B18" s="85"/>
      <c r="C18" s="86"/>
      <c r="D18" s="88"/>
      <c r="E18" s="90"/>
      <c r="F18" s="90"/>
      <c r="G18" s="13" t="s">
        <v>14</v>
      </c>
      <c r="H18" s="15" t="s">
        <v>15</v>
      </c>
    </row>
    <row r="19" spans="1:8" x14ac:dyDescent="0.3">
      <c r="A19" s="1"/>
      <c r="B19" s="74" t="s">
        <v>16</v>
      </c>
      <c r="C19" s="75"/>
      <c r="D19" s="17" t="s">
        <v>17</v>
      </c>
      <c r="E19" s="18">
        <v>1</v>
      </c>
      <c r="F19" s="19"/>
      <c r="G19" s="20">
        <f t="shared" ref="G19:G25" si="0">F19*E19</f>
        <v>0</v>
      </c>
      <c r="H19" s="21">
        <f>G19*1.21</f>
        <v>0</v>
      </c>
    </row>
    <row r="20" spans="1:8" x14ac:dyDescent="0.3">
      <c r="A20" s="1"/>
      <c r="B20" s="74" t="s">
        <v>18</v>
      </c>
      <c r="C20" s="75"/>
      <c r="D20" s="17" t="s">
        <v>27</v>
      </c>
      <c r="E20" s="18">
        <v>1</v>
      </c>
      <c r="F20" s="19"/>
      <c r="G20" s="20">
        <f t="shared" si="0"/>
        <v>0</v>
      </c>
      <c r="H20" s="21">
        <f t="shared" ref="H20:H25" si="1">G20*1.21</f>
        <v>0</v>
      </c>
    </row>
    <row r="21" spans="1:8" x14ac:dyDescent="0.3">
      <c r="A21" s="1"/>
      <c r="B21" s="74" t="s">
        <v>19</v>
      </c>
      <c r="C21" s="75"/>
      <c r="D21" s="17" t="s">
        <v>17</v>
      </c>
      <c r="E21" s="18">
        <v>1</v>
      </c>
      <c r="F21" s="19"/>
      <c r="G21" s="20">
        <f t="shared" si="0"/>
        <v>0</v>
      </c>
      <c r="H21" s="21">
        <f t="shared" si="1"/>
        <v>0</v>
      </c>
    </row>
    <row r="22" spans="1:8" x14ac:dyDescent="0.3">
      <c r="A22" s="1"/>
      <c r="B22" s="74" t="s">
        <v>20</v>
      </c>
      <c r="C22" s="75"/>
      <c r="D22" s="17" t="s">
        <v>17</v>
      </c>
      <c r="E22" s="18">
        <v>1</v>
      </c>
      <c r="F22" s="19"/>
      <c r="G22" s="20">
        <f t="shared" si="0"/>
        <v>0</v>
      </c>
      <c r="H22" s="21">
        <f t="shared" si="1"/>
        <v>0</v>
      </c>
    </row>
    <row r="23" spans="1:8" x14ac:dyDescent="0.3">
      <c r="A23" s="1"/>
      <c r="B23" s="74" t="s">
        <v>21</v>
      </c>
      <c r="C23" s="75"/>
      <c r="D23" s="17" t="s">
        <v>17</v>
      </c>
      <c r="E23" s="18">
        <v>1</v>
      </c>
      <c r="F23" s="19"/>
      <c r="G23" s="20">
        <f t="shared" si="0"/>
        <v>0</v>
      </c>
      <c r="H23" s="21">
        <f t="shared" si="1"/>
        <v>0</v>
      </c>
    </row>
    <row r="24" spans="1:8" x14ac:dyDescent="0.3">
      <c r="A24" s="1"/>
      <c r="B24" s="74" t="s">
        <v>55</v>
      </c>
      <c r="C24" s="75"/>
      <c r="D24" s="17" t="s">
        <v>27</v>
      </c>
      <c r="E24" s="18">
        <v>1</v>
      </c>
      <c r="F24" s="19"/>
      <c r="G24" s="20">
        <f t="shared" si="0"/>
        <v>0</v>
      </c>
      <c r="H24" s="21">
        <f t="shared" si="1"/>
        <v>0</v>
      </c>
    </row>
    <row r="25" spans="1:8" ht="15" thickBot="1" x14ac:dyDescent="0.35">
      <c r="A25" s="1"/>
      <c r="B25" s="76" t="s">
        <v>22</v>
      </c>
      <c r="C25" s="77"/>
      <c r="D25" s="22" t="s">
        <v>17</v>
      </c>
      <c r="E25" s="23">
        <v>1</v>
      </c>
      <c r="F25" s="24"/>
      <c r="G25" s="20">
        <f t="shared" si="0"/>
        <v>0</v>
      </c>
      <c r="H25" s="21">
        <f t="shared" si="1"/>
        <v>0</v>
      </c>
    </row>
    <row r="26" spans="1:8" ht="15" thickBot="1" x14ac:dyDescent="0.35">
      <c r="A26" s="68"/>
      <c r="B26" s="68"/>
      <c r="C26" s="16"/>
      <c r="D26" s="25"/>
      <c r="E26" s="26"/>
      <c r="F26" s="27"/>
      <c r="G26" s="28">
        <f>SUM(G19:G25)</f>
        <v>0</v>
      </c>
      <c r="H26" s="29">
        <f>SUM(H19:H25)</f>
        <v>0</v>
      </c>
    </row>
    <row r="27" spans="1:8" ht="15" thickBot="1" x14ac:dyDescent="0.35">
      <c r="A27" s="68"/>
      <c r="B27" s="68"/>
      <c r="C27" s="1"/>
      <c r="D27" s="5"/>
      <c r="E27" s="5"/>
      <c r="F27" s="30"/>
      <c r="G27" s="30"/>
      <c r="H27" s="30"/>
    </row>
    <row r="28" spans="1:8" x14ac:dyDescent="0.3">
      <c r="A28" s="84"/>
      <c r="B28" s="62" t="s">
        <v>23</v>
      </c>
      <c r="C28" s="63"/>
      <c r="D28" s="87" t="s">
        <v>10</v>
      </c>
      <c r="E28" s="89" t="s">
        <v>11</v>
      </c>
      <c r="F28" s="89" t="s">
        <v>12</v>
      </c>
      <c r="G28" s="12" t="s">
        <v>13</v>
      </c>
      <c r="H28" s="14" t="s">
        <v>13</v>
      </c>
    </row>
    <row r="29" spans="1:8" x14ac:dyDescent="0.3">
      <c r="A29" s="84"/>
      <c r="B29" s="85"/>
      <c r="C29" s="86"/>
      <c r="D29" s="88"/>
      <c r="E29" s="90"/>
      <c r="F29" s="90"/>
      <c r="G29" s="13" t="s">
        <v>14</v>
      </c>
      <c r="H29" s="15" t="s">
        <v>15</v>
      </c>
    </row>
    <row r="30" spans="1:8" x14ac:dyDescent="0.3">
      <c r="A30" s="84"/>
      <c r="B30" s="91" t="s">
        <v>42</v>
      </c>
      <c r="C30" s="92"/>
      <c r="D30" s="97" t="s">
        <v>27</v>
      </c>
      <c r="E30" s="100">
        <v>1</v>
      </c>
      <c r="F30" s="103"/>
      <c r="G30" s="78">
        <f>F30*E30</f>
        <v>0</v>
      </c>
      <c r="H30" s="81">
        <f>G30*1.21</f>
        <v>0</v>
      </c>
    </row>
    <row r="31" spans="1:8" x14ac:dyDescent="0.3">
      <c r="A31" s="84"/>
      <c r="B31" s="93" t="s">
        <v>25</v>
      </c>
      <c r="C31" s="94"/>
      <c r="D31" s="98"/>
      <c r="E31" s="101"/>
      <c r="F31" s="104"/>
      <c r="G31" s="79"/>
      <c r="H31" s="82"/>
    </row>
    <row r="32" spans="1:8" ht="15" thickBot="1" x14ac:dyDescent="0.35">
      <c r="A32" s="84"/>
      <c r="B32" s="95" t="s">
        <v>26</v>
      </c>
      <c r="C32" s="96"/>
      <c r="D32" s="99"/>
      <c r="E32" s="102"/>
      <c r="F32" s="105"/>
      <c r="G32" s="80"/>
      <c r="H32" s="83"/>
    </row>
    <row r="33" spans="1:8" ht="15" thickBot="1" x14ac:dyDescent="0.35">
      <c r="A33" s="68"/>
      <c r="B33" s="68"/>
      <c r="C33" s="1"/>
      <c r="D33" s="25"/>
      <c r="E33" s="26"/>
      <c r="F33" s="27"/>
      <c r="G33" s="28">
        <f>SUM(G30)</f>
        <v>0</v>
      </c>
      <c r="H33" s="29">
        <f>SUM(H30)</f>
        <v>0</v>
      </c>
    </row>
    <row r="34" spans="1:8" ht="15" thickBot="1" x14ac:dyDescent="0.35">
      <c r="A34" s="68"/>
      <c r="B34" s="68"/>
      <c r="C34" s="1"/>
      <c r="D34" s="5"/>
      <c r="E34" s="5"/>
      <c r="F34" s="30"/>
      <c r="G34" s="1"/>
      <c r="H34" s="1"/>
    </row>
    <row r="35" spans="1:8" x14ac:dyDescent="0.3">
      <c r="A35" s="84"/>
      <c r="B35" s="62" t="s">
        <v>28</v>
      </c>
      <c r="C35" s="63"/>
      <c r="D35" s="87" t="s">
        <v>10</v>
      </c>
      <c r="E35" s="89" t="s">
        <v>11</v>
      </c>
      <c r="F35" s="89" t="s">
        <v>12</v>
      </c>
      <c r="G35" s="12" t="s">
        <v>13</v>
      </c>
      <c r="H35" s="14" t="s">
        <v>13</v>
      </c>
    </row>
    <row r="36" spans="1:8" x14ac:dyDescent="0.3">
      <c r="A36" s="84"/>
      <c r="B36" s="85"/>
      <c r="C36" s="86"/>
      <c r="D36" s="88"/>
      <c r="E36" s="90"/>
      <c r="F36" s="90"/>
      <c r="G36" s="13" t="s">
        <v>14</v>
      </c>
      <c r="H36" s="15" t="s">
        <v>15</v>
      </c>
    </row>
    <row r="37" spans="1:8" x14ac:dyDescent="0.3">
      <c r="A37" s="1"/>
      <c r="B37" s="74" t="s">
        <v>29</v>
      </c>
      <c r="C37" s="75"/>
      <c r="D37" s="17" t="s">
        <v>17</v>
      </c>
      <c r="E37" s="18">
        <v>1</v>
      </c>
      <c r="F37" s="19"/>
      <c r="G37" s="20">
        <f>F37*E37</f>
        <v>0</v>
      </c>
      <c r="H37" s="21">
        <f t="shared" ref="H37:H41" si="2">G37*1.21</f>
        <v>0</v>
      </c>
    </row>
    <row r="38" spans="1:8" x14ac:dyDescent="0.3">
      <c r="A38" s="1"/>
      <c r="B38" s="74" t="s">
        <v>43</v>
      </c>
      <c r="C38" s="75"/>
      <c r="D38" s="17" t="s">
        <v>17</v>
      </c>
      <c r="E38" s="18">
        <v>1</v>
      </c>
      <c r="F38" s="19"/>
      <c r="G38" s="20">
        <f>F38*E38</f>
        <v>0</v>
      </c>
      <c r="H38" s="21">
        <f t="shared" si="2"/>
        <v>0</v>
      </c>
    </row>
    <row r="39" spans="1:8" x14ac:dyDescent="0.3">
      <c r="A39" s="1"/>
      <c r="B39" s="74" t="s">
        <v>46</v>
      </c>
      <c r="C39" s="75"/>
      <c r="D39" s="17" t="s">
        <v>17</v>
      </c>
      <c r="E39" s="18">
        <v>1</v>
      </c>
      <c r="F39" s="19"/>
      <c r="G39" s="20">
        <f>F39*E39</f>
        <v>0</v>
      </c>
      <c r="H39" s="21">
        <f t="shared" si="2"/>
        <v>0</v>
      </c>
    </row>
    <row r="40" spans="1:8" x14ac:dyDescent="0.3">
      <c r="A40" s="1"/>
      <c r="B40" s="74" t="s">
        <v>44</v>
      </c>
      <c r="C40" s="75"/>
      <c r="D40" s="17" t="s">
        <v>17</v>
      </c>
      <c r="E40" s="18">
        <v>1</v>
      </c>
      <c r="F40" s="19"/>
      <c r="G40" s="20">
        <f>F40*E40</f>
        <v>0</v>
      </c>
      <c r="H40" s="21">
        <f t="shared" si="2"/>
        <v>0</v>
      </c>
    </row>
    <row r="41" spans="1:8" ht="15" thickBot="1" x14ac:dyDescent="0.35">
      <c r="A41" s="1"/>
      <c r="B41" s="76" t="s">
        <v>30</v>
      </c>
      <c r="C41" s="77"/>
      <c r="D41" s="22" t="s">
        <v>17</v>
      </c>
      <c r="E41" s="23">
        <v>1</v>
      </c>
      <c r="F41" s="24"/>
      <c r="G41" s="20">
        <f>F41*E41</f>
        <v>0</v>
      </c>
      <c r="H41" s="21">
        <f t="shared" si="2"/>
        <v>0</v>
      </c>
    </row>
    <row r="42" spans="1:8" ht="15" thickBot="1" x14ac:dyDescent="0.35">
      <c r="A42" s="68"/>
      <c r="B42" s="68"/>
      <c r="C42" s="1"/>
      <c r="D42" s="25"/>
      <c r="E42" s="26"/>
      <c r="F42" s="27"/>
      <c r="G42" s="28">
        <f>SUM(G37:G41)</f>
        <v>0</v>
      </c>
      <c r="H42" s="29">
        <f>SUM(H37:H41)</f>
        <v>0</v>
      </c>
    </row>
    <row r="43" spans="1:8" ht="15" thickBot="1" x14ac:dyDescent="0.35">
      <c r="A43" s="1"/>
      <c r="B43" s="2" t="s">
        <v>51</v>
      </c>
      <c r="C43" s="1"/>
      <c r="D43" s="1"/>
      <c r="E43" s="1"/>
      <c r="F43" s="1"/>
      <c r="G43" s="1"/>
      <c r="H43" s="1"/>
    </row>
    <row r="44" spans="1:8" ht="15" thickBot="1" x14ac:dyDescent="0.35">
      <c r="A44" s="1"/>
      <c r="B44" s="72" t="s">
        <v>31</v>
      </c>
      <c r="C44" s="73"/>
      <c r="D44" s="26"/>
      <c r="E44" s="26"/>
      <c r="F44" s="27"/>
      <c r="G44" s="28">
        <f>SUM(G42,G33,G26)</f>
        <v>0</v>
      </c>
      <c r="H44" s="29">
        <f>SUM(H33,H42,H26)</f>
        <v>0</v>
      </c>
    </row>
  </sheetData>
  <sheetProtection algorithmName="SHA-512" hashValue="cNplXKq25jn0WkuwlUSzMPfeWv7/jbwVm78qELGowC7FRqWYAIVFvC75r+/jo+riM4pUNSRJo+4EXebs6gxjXQ==" saltValue="9Yzb42dq/F1HzYksRNs59g==" spinCount="100000" sheet="1" objects="1" scenarios="1"/>
  <protectedRanges>
    <protectedRange sqref="F19:F25 F30:F32 F37:F41" name="Oblast1"/>
  </protectedRanges>
  <mergeCells count="47">
    <mergeCell ref="F17:F18"/>
    <mergeCell ref="B19:C19"/>
    <mergeCell ref="A2:B2"/>
    <mergeCell ref="E4:G4"/>
    <mergeCell ref="A5:B5"/>
    <mergeCell ref="B6:C6"/>
    <mergeCell ref="B11:C11"/>
    <mergeCell ref="B25:C25"/>
    <mergeCell ref="A17:A18"/>
    <mergeCell ref="B17:C18"/>
    <mergeCell ref="D17:D18"/>
    <mergeCell ref="E17:E18"/>
    <mergeCell ref="B20:C20"/>
    <mergeCell ref="B21:C21"/>
    <mergeCell ref="B22:C22"/>
    <mergeCell ref="B23:C23"/>
    <mergeCell ref="B24:C24"/>
    <mergeCell ref="A26:B26"/>
    <mergeCell ref="A27:B27"/>
    <mergeCell ref="A28:A29"/>
    <mergeCell ref="B28:C29"/>
    <mergeCell ref="D28:D29"/>
    <mergeCell ref="F28:F29"/>
    <mergeCell ref="A30:A32"/>
    <mergeCell ref="B30:C30"/>
    <mergeCell ref="B31:C31"/>
    <mergeCell ref="B32:C32"/>
    <mergeCell ref="D30:D32"/>
    <mergeCell ref="E30:E32"/>
    <mergeCell ref="F30:F32"/>
    <mergeCell ref="E28:E29"/>
    <mergeCell ref="G30:G32"/>
    <mergeCell ref="H30:H32"/>
    <mergeCell ref="A33:B33"/>
    <mergeCell ref="A34:B34"/>
    <mergeCell ref="A35:A36"/>
    <mergeCell ref="B35:C36"/>
    <mergeCell ref="D35:D36"/>
    <mergeCell ref="E35:E36"/>
    <mergeCell ref="F35:F36"/>
    <mergeCell ref="B44:C44"/>
    <mergeCell ref="B37:C37"/>
    <mergeCell ref="B38:C38"/>
    <mergeCell ref="B39:C39"/>
    <mergeCell ref="B40:C40"/>
    <mergeCell ref="B41:C41"/>
    <mergeCell ref="A42:B42"/>
  </mergeCells>
  <pageMargins left="0.70866141732283472" right="0.70866141732283472" top="0.78740157480314965" bottom="0.78740157480314965" header="0.31496062992125984" footer="0.31496062992125984"/>
  <pageSetup paperSize="9" scale="68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D8518C-9EAE-43F3-B63A-0821C5C1240F}">
  <sheetPr>
    <pageSetUpPr fitToPage="1"/>
  </sheetPr>
  <dimension ref="A1:H44"/>
  <sheetViews>
    <sheetView zoomScale="60" zoomScaleNormal="60" workbookViewId="0">
      <selection activeCell="F19" sqref="F19"/>
    </sheetView>
  </sheetViews>
  <sheetFormatPr defaultRowHeight="14.4" x14ac:dyDescent="0.3"/>
  <cols>
    <col min="1" max="1" width="5.21875" customWidth="1"/>
    <col min="2" max="2" width="22.109375" customWidth="1"/>
    <col min="3" max="3" width="87.21875" customWidth="1"/>
    <col min="4" max="5" width="10.5546875" customWidth="1"/>
    <col min="6" max="8" width="13.109375" customWidth="1"/>
  </cols>
  <sheetData>
    <row r="1" spans="1:8" x14ac:dyDescent="0.3">
      <c r="A1" s="1"/>
      <c r="B1" s="2" t="s">
        <v>50</v>
      </c>
      <c r="C1" s="2"/>
      <c r="D1" s="1"/>
      <c r="E1" s="1"/>
      <c r="F1" s="1"/>
      <c r="G1" s="1"/>
      <c r="H1" s="1"/>
    </row>
    <row r="2" spans="1:8" x14ac:dyDescent="0.3">
      <c r="A2" s="68"/>
      <c r="B2" s="68"/>
      <c r="C2" s="1"/>
      <c r="D2" s="1"/>
      <c r="E2" s="1"/>
      <c r="F2" s="1"/>
      <c r="G2" s="1"/>
      <c r="H2" s="1"/>
    </row>
    <row r="3" spans="1:8" ht="28.8" x14ac:dyDescent="0.3">
      <c r="A3" s="1"/>
      <c r="B3" s="3" t="s">
        <v>0</v>
      </c>
      <c r="C3" s="3"/>
      <c r="D3" s="1"/>
      <c r="E3" s="1"/>
      <c r="F3" s="1"/>
      <c r="G3" s="1"/>
      <c r="H3" s="1"/>
    </row>
    <row r="4" spans="1:8" ht="18" x14ac:dyDescent="0.3">
      <c r="A4" s="1"/>
      <c r="B4" s="4" t="s">
        <v>1</v>
      </c>
      <c r="C4" s="4"/>
      <c r="D4" s="4"/>
      <c r="E4" s="106"/>
      <c r="F4" s="106"/>
      <c r="G4" s="106"/>
      <c r="H4" s="1"/>
    </row>
    <row r="5" spans="1:8" ht="18.600000000000001" thickBot="1" x14ac:dyDescent="0.35">
      <c r="A5" s="68"/>
      <c r="B5" s="68"/>
      <c r="C5" s="4"/>
      <c r="D5" s="4"/>
      <c r="E5" s="5"/>
      <c r="F5" s="5"/>
      <c r="G5" s="5"/>
      <c r="H5" s="1"/>
    </row>
    <row r="6" spans="1:8" x14ac:dyDescent="0.3">
      <c r="A6" s="1"/>
      <c r="B6" s="70" t="s">
        <v>2</v>
      </c>
      <c r="C6" s="71"/>
      <c r="D6" s="6"/>
      <c r="E6" s="6"/>
      <c r="F6" s="6"/>
      <c r="G6" s="6"/>
      <c r="H6" s="6"/>
    </row>
    <row r="7" spans="1:8" x14ac:dyDescent="0.3">
      <c r="A7" s="1"/>
      <c r="B7" s="7" t="s">
        <v>3</v>
      </c>
      <c r="C7" s="8" t="s">
        <v>4</v>
      </c>
      <c r="D7" s="6"/>
      <c r="E7" s="6"/>
      <c r="F7" s="6"/>
      <c r="G7" s="6"/>
      <c r="H7" s="6"/>
    </row>
    <row r="8" spans="1:8" x14ac:dyDescent="0.3">
      <c r="A8" s="1"/>
      <c r="B8" s="7" t="s">
        <v>5</v>
      </c>
      <c r="C8" s="8" t="s">
        <v>6</v>
      </c>
      <c r="D8" s="6"/>
      <c r="E8" s="6"/>
      <c r="F8" s="6"/>
      <c r="G8" s="6"/>
      <c r="H8" s="6"/>
    </row>
    <row r="9" spans="1:8" ht="15" thickBot="1" x14ac:dyDescent="0.35">
      <c r="A9" s="1"/>
      <c r="B9" s="9" t="s">
        <v>7</v>
      </c>
      <c r="C9" s="39" t="s">
        <v>49</v>
      </c>
      <c r="D9" s="6"/>
      <c r="E9" s="6"/>
      <c r="F9" s="6"/>
      <c r="G9" s="6"/>
      <c r="H9" s="6"/>
    </row>
    <row r="10" spans="1:8" ht="15" thickBot="1" x14ac:dyDescent="0.35">
      <c r="A10" s="6"/>
      <c r="B10" s="6"/>
      <c r="C10" s="6"/>
      <c r="D10" s="6"/>
      <c r="E10" s="6"/>
      <c r="F10" s="6"/>
      <c r="G10" s="6"/>
      <c r="H10" s="6"/>
    </row>
    <row r="11" spans="1:8" x14ac:dyDescent="0.3">
      <c r="A11" s="1"/>
      <c r="B11" s="70" t="s">
        <v>8</v>
      </c>
      <c r="C11" s="71"/>
      <c r="D11" s="6"/>
      <c r="E11" s="6"/>
      <c r="F11" s="6"/>
      <c r="G11" s="6"/>
      <c r="H11" s="6"/>
    </row>
    <row r="12" spans="1:8" x14ac:dyDescent="0.3">
      <c r="A12" s="1"/>
      <c r="B12" s="7" t="s">
        <v>3</v>
      </c>
      <c r="C12" s="40">
        <f>CEKLEM!C12</f>
        <v>0</v>
      </c>
      <c r="D12" s="6"/>
      <c r="E12" s="6"/>
      <c r="F12" s="6"/>
      <c r="G12" s="6"/>
      <c r="H12" s="6"/>
    </row>
    <row r="13" spans="1:8" x14ac:dyDescent="0.3">
      <c r="A13" s="1"/>
      <c r="B13" s="7" t="s">
        <v>9</v>
      </c>
      <c r="C13" s="40">
        <f>CEKLEM!C13</f>
        <v>0</v>
      </c>
      <c r="D13" s="6"/>
      <c r="E13" s="6"/>
      <c r="F13" s="6"/>
      <c r="G13" s="6"/>
      <c r="H13" s="6"/>
    </row>
    <row r="14" spans="1:8" ht="15" thickBot="1" x14ac:dyDescent="0.35">
      <c r="A14" s="1"/>
      <c r="B14" s="9" t="s">
        <v>7</v>
      </c>
      <c r="C14" s="41">
        <f>CEKLEM!C14</f>
        <v>0</v>
      </c>
      <c r="D14" s="6"/>
      <c r="E14" s="6"/>
      <c r="F14" s="6"/>
      <c r="G14" s="6"/>
      <c r="H14" s="6"/>
    </row>
    <row r="15" spans="1:8" x14ac:dyDescent="0.3">
      <c r="A15" s="6"/>
      <c r="B15" s="6"/>
      <c r="C15" s="6"/>
      <c r="D15" s="6"/>
      <c r="E15" s="6"/>
      <c r="F15" s="6"/>
      <c r="G15" s="6"/>
      <c r="H15" s="6"/>
    </row>
    <row r="16" spans="1:8" ht="15" thickBot="1" x14ac:dyDescent="0.35">
      <c r="A16" s="1"/>
      <c r="B16" s="2" t="s">
        <v>52</v>
      </c>
      <c r="C16" s="1"/>
      <c r="D16" s="1"/>
      <c r="E16" s="1"/>
      <c r="F16" s="1"/>
      <c r="G16" s="1"/>
      <c r="H16" s="1"/>
    </row>
    <row r="17" spans="1:8" x14ac:dyDescent="0.3">
      <c r="A17" s="84"/>
      <c r="B17" s="62" t="s">
        <v>53</v>
      </c>
      <c r="C17" s="63"/>
      <c r="D17" s="87" t="s">
        <v>10</v>
      </c>
      <c r="E17" s="89" t="s">
        <v>11</v>
      </c>
      <c r="F17" s="89" t="s">
        <v>12</v>
      </c>
      <c r="G17" s="12" t="s">
        <v>13</v>
      </c>
      <c r="H17" s="14" t="s">
        <v>13</v>
      </c>
    </row>
    <row r="18" spans="1:8" x14ac:dyDescent="0.3">
      <c r="A18" s="84"/>
      <c r="B18" s="85"/>
      <c r="C18" s="86"/>
      <c r="D18" s="88"/>
      <c r="E18" s="90"/>
      <c r="F18" s="90"/>
      <c r="G18" s="13" t="s">
        <v>14</v>
      </c>
      <c r="H18" s="15" t="s">
        <v>15</v>
      </c>
    </row>
    <row r="19" spans="1:8" x14ac:dyDescent="0.3">
      <c r="A19" s="1"/>
      <c r="B19" s="74" t="s">
        <v>37</v>
      </c>
      <c r="C19" s="75"/>
      <c r="D19" s="17" t="s">
        <v>17</v>
      </c>
      <c r="E19" s="18">
        <v>1</v>
      </c>
      <c r="F19" s="19"/>
      <c r="G19" s="20">
        <f>F19*E19</f>
        <v>0</v>
      </c>
      <c r="H19" s="21">
        <f>G19*1.21</f>
        <v>0</v>
      </c>
    </row>
    <row r="20" spans="1:8" x14ac:dyDescent="0.3">
      <c r="A20" s="1"/>
      <c r="B20" s="74" t="s">
        <v>18</v>
      </c>
      <c r="C20" s="75"/>
      <c r="D20" s="17" t="s">
        <v>27</v>
      </c>
      <c r="E20" s="18">
        <v>1</v>
      </c>
      <c r="F20" s="19"/>
      <c r="G20" s="20">
        <f t="shared" ref="G20:G25" si="0">F20*E20</f>
        <v>0</v>
      </c>
      <c r="H20" s="21">
        <f t="shared" ref="H20:H25" si="1">G20*1.21</f>
        <v>0</v>
      </c>
    </row>
    <row r="21" spans="1:8" x14ac:dyDescent="0.3">
      <c r="A21" s="1"/>
      <c r="B21" s="74" t="s">
        <v>19</v>
      </c>
      <c r="C21" s="75"/>
      <c r="D21" s="17" t="s">
        <v>17</v>
      </c>
      <c r="E21" s="18">
        <v>1</v>
      </c>
      <c r="F21" s="19"/>
      <c r="G21" s="20">
        <f t="shared" si="0"/>
        <v>0</v>
      </c>
      <c r="H21" s="21">
        <f t="shared" si="1"/>
        <v>0</v>
      </c>
    </row>
    <row r="22" spans="1:8" x14ac:dyDescent="0.3">
      <c r="A22" s="1"/>
      <c r="B22" s="74" t="s">
        <v>20</v>
      </c>
      <c r="C22" s="75"/>
      <c r="D22" s="17" t="s">
        <v>17</v>
      </c>
      <c r="E22" s="18">
        <v>1</v>
      </c>
      <c r="F22" s="19"/>
      <c r="G22" s="20">
        <f t="shared" si="0"/>
        <v>0</v>
      </c>
      <c r="H22" s="21">
        <f t="shared" si="1"/>
        <v>0</v>
      </c>
    </row>
    <row r="23" spans="1:8" x14ac:dyDescent="0.3">
      <c r="A23" s="1"/>
      <c r="B23" s="74" t="s">
        <v>21</v>
      </c>
      <c r="C23" s="75"/>
      <c r="D23" s="17" t="s">
        <v>17</v>
      </c>
      <c r="E23" s="18">
        <v>1</v>
      </c>
      <c r="F23" s="19"/>
      <c r="G23" s="20">
        <f t="shared" si="0"/>
        <v>0</v>
      </c>
      <c r="H23" s="21">
        <f t="shared" si="1"/>
        <v>0</v>
      </c>
    </row>
    <row r="24" spans="1:8" x14ac:dyDescent="0.3">
      <c r="A24" s="1"/>
      <c r="B24" s="74" t="s">
        <v>54</v>
      </c>
      <c r="C24" s="75"/>
      <c r="D24" s="17" t="s">
        <v>27</v>
      </c>
      <c r="E24" s="18">
        <v>1</v>
      </c>
      <c r="F24" s="19"/>
      <c r="G24" s="20">
        <f t="shared" si="0"/>
        <v>0</v>
      </c>
      <c r="H24" s="21">
        <f t="shared" si="1"/>
        <v>0</v>
      </c>
    </row>
    <row r="25" spans="1:8" ht="15" thickBot="1" x14ac:dyDescent="0.35">
      <c r="A25" s="1"/>
      <c r="B25" s="76" t="s">
        <v>22</v>
      </c>
      <c r="C25" s="77"/>
      <c r="D25" s="22" t="s">
        <v>17</v>
      </c>
      <c r="E25" s="23">
        <v>1</v>
      </c>
      <c r="F25" s="24"/>
      <c r="G25" s="20">
        <f t="shared" si="0"/>
        <v>0</v>
      </c>
      <c r="H25" s="21">
        <f t="shared" si="1"/>
        <v>0</v>
      </c>
    </row>
    <row r="26" spans="1:8" ht="15" thickBot="1" x14ac:dyDescent="0.35">
      <c r="A26" s="68"/>
      <c r="B26" s="68"/>
      <c r="C26" s="16"/>
      <c r="D26" s="25"/>
      <c r="E26" s="26"/>
      <c r="F26" s="27"/>
      <c r="G26" s="28">
        <f>SUM(G19:G25)</f>
        <v>0</v>
      </c>
      <c r="H26" s="29">
        <f>SUM(H19:H25)</f>
        <v>0</v>
      </c>
    </row>
    <row r="27" spans="1:8" ht="15" thickBot="1" x14ac:dyDescent="0.35">
      <c r="A27" s="68"/>
      <c r="B27" s="68"/>
      <c r="C27" s="1"/>
      <c r="D27" s="5"/>
      <c r="E27" s="5"/>
      <c r="F27" s="30"/>
      <c r="G27" s="30"/>
      <c r="H27" s="30"/>
    </row>
    <row r="28" spans="1:8" x14ac:dyDescent="0.3">
      <c r="A28" s="84"/>
      <c r="B28" s="62" t="s">
        <v>38</v>
      </c>
      <c r="C28" s="63"/>
      <c r="D28" s="87" t="s">
        <v>10</v>
      </c>
      <c r="E28" s="89" t="s">
        <v>11</v>
      </c>
      <c r="F28" s="89" t="s">
        <v>12</v>
      </c>
      <c r="G28" s="12" t="s">
        <v>13</v>
      </c>
      <c r="H28" s="14" t="s">
        <v>13</v>
      </c>
    </row>
    <row r="29" spans="1:8" x14ac:dyDescent="0.3">
      <c r="A29" s="84"/>
      <c r="B29" s="85"/>
      <c r="C29" s="86"/>
      <c r="D29" s="88"/>
      <c r="E29" s="90"/>
      <c r="F29" s="90"/>
      <c r="G29" s="13" t="s">
        <v>14</v>
      </c>
      <c r="H29" s="15" t="s">
        <v>15</v>
      </c>
    </row>
    <row r="30" spans="1:8" x14ac:dyDescent="0.3">
      <c r="A30" s="84"/>
      <c r="B30" s="91" t="s">
        <v>39</v>
      </c>
      <c r="C30" s="92"/>
      <c r="D30" s="97" t="s">
        <v>27</v>
      </c>
      <c r="E30" s="100">
        <v>1</v>
      </c>
      <c r="F30" s="103"/>
      <c r="G30" s="78">
        <f>F30*E30</f>
        <v>0</v>
      </c>
      <c r="H30" s="81">
        <f>G30*1.21</f>
        <v>0</v>
      </c>
    </row>
    <row r="31" spans="1:8" x14ac:dyDescent="0.3">
      <c r="A31" s="84"/>
      <c r="B31" s="93" t="s">
        <v>25</v>
      </c>
      <c r="C31" s="94"/>
      <c r="D31" s="98"/>
      <c r="E31" s="101"/>
      <c r="F31" s="104"/>
      <c r="G31" s="79"/>
      <c r="H31" s="82"/>
    </row>
    <row r="32" spans="1:8" ht="15" thickBot="1" x14ac:dyDescent="0.35">
      <c r="A32" s="84"/>
      <c r="B32" s="95" t="s">
        <v>26</v>
      </c>
      <c r="C32" s="96"/>
      <c r="D32" s="99"/>
      <c r="E32" s="102"/>
      <c r="F32" s="105"/>
      <c r="G32" s="80"/>
      <c r="H32" s="83"/>
    </row>
    <row r="33" spans="1:8" ht="15" thickBot="1" x14ac:dyDescent="0.35">
      <c r="A33" s="68"/>
      <c r="B33" s="68"/>
      <c r="C33" s="1"/>
      <c r="D33" s="25"/>
      <c r="E33" s="26"/>
      <c r="F33" s="27"/>
      <c r="G33" s="28">
        <f>SUM(G30)</f>
        <v>0</v>
      </c>
      <c r="H33" s="29">
        <f>SUM(H30)</f>
        <v>0</v>
      </c>
    </row>
    <row r="34" spans="1:8" ht="15" thickBot="1" x14ac:dyDescent="0.35">
      <c r="A34" s="68"/>
      <c r="B34" s="68"/>
      <c r="C34" s="1"/>
      <c r="D34" s="5"/>
      <c r="E34" s="5"/>
      <c r="F34" s="30"/>
      <c r="G34" s="1"/>
      <c r="H34" s="1"/>
    </row>
    <row r="35" spans="1:8" x14ac:dyDescent="0.3">
      <c r="A35" s="84"/>
      <c r="B35" s="62" t="s">
        <v>28</v>
      </c>
      <c r="C35" s="63"/>
      <c r="D35" s="87" t="s">
        <v>10</v>
      </c>
      <c r="E35" s="89" t="s">
        <v>11</v>
      </c>
      <c r="F35" s="89" t="s">
        <v>12</v>
      </c>
      <c r="G35" s="12" t="s">
        <v>13</v>
      </c>
      <c r="H35" s="14" t="s">
        <v>13</v>
      </c>
    </row>
    <row r="36" spans="1:8" x14ac:dyDescent="0.3">
      <c r="A36" s="84"/>
      <c r="B36" s="85"/>
      <c r="C36" s="86"/>
      <c r="D36" s="88"/>
      <c r="E36" s="90"/>
      <c r="F36" s="90"/>
      <c r="G36" s="13" t="s">
        <v>14</v>
      </c>
      <c r="H36" s="15" t="s">
        <v>15</v>
      </c>
    </row>
    <row r="37" spans="1:8" x14ac:dyDescent="0.3">
      <c r="A37" s="1"/>
      <c r="B37" s="74" t="s">
        <v>29</v>
      </c>
      <c r="C37" s="75"/>
      <c r="D37" s="17" t="s">
        <v>17</v>
      </c>
      <c r="E37" s="18">
        <v>1</v>
      </c>
      <c r="F37" s="19"/>
      <c r="G37" s="20">
        <f>F37*E37</f>
        <v>0</v>
      </c>
      <c r="H37" s="21">
        <f t="shared" ref="H37:H41" si="2">G37*1.21</f>
        <v>0</v>
      </c>
    </row>
    <row r="38" spans="1:8" x14ac:dyDescent="0.3">
      <c r="A38" s="1"/>
      <c r="B38" s="74" t="s">
        <v>43</v>
      </c>
      <c r="C38" s="75"/>
      <c r="D38" s="17" t="s">
        <v>17</v>
      </c>
      <c r="E38" s="18">
        <v>1</v>
      </c>
      <c r="F38" s="19"/>
      <c r="G38" s="20">
        <f>F38*E38</f>
        <v>0</v>
      </c>
      <c r="H38" s="21">
        <f t="shared" si="2"/>
        <v>0</v>
      </c>
    </row>
    <row r="39" spans="1:8" x14ac:dyDescent="0.3">
      <c r="A39" s="1"/>
      <c r="B39" s="74" t="s">
        <v>46</v>
      </c>
      <c r="C39" s="75"/>
      <c r="D39" s="17" t="s">
        <v>17</v>
      </c>
      <c r="E39" s="18">
        <v>1</v>
      </c>
      <c r="F39" s="19"/>
      <c r="G39" s="20">
        <f>F39*E39</f>
        <v>0</v>
      </c>
      <c r="H39" s="21">
        <f t="shared" si="2"/>
        <v>0</v>
      </c>
    </row>
    <row r="40" spans="1:8" x14ac:dyDescent="0.3">
      <c r="A40" s="1"/>
      <c r="B40" s="74" t="s">
        <v>44</v>
      </c>
      <c r="C40" s="75"/>
      <c r="D40" s="17" t="s">
        <v>17</v>
      </c>
      <c r="E40" s="18">
        <v>1</v>
      </c>
      <c r="F40" s="19"/>
      <c r="G40" s="20">
        <f>F40*E40</f>
        <v>0</v>
      </c>
      <c r="H40" s="21">
        <f t="shared" si="2"/>
        <v>0</v>
      </c>
    </row>
    <row r="41" spans="1:8" ht="15" thickBot="1" x14ac:dyDescent="0.35">
      <c r="A41" s="1"/>
      <c r="B41" s="76" t="s">
        <v>30</v>
      </c>
      <c r="C41" s="77"/>
      <c r="D41" s="22" t="s">
        <v>17</v>
      </c>
      <c r="E41" s="23">
        <v>1</v>
      </c>
      <c r="F41" s="24"/>
      <c r="G41" s="20">
        <f>F41*E41</f>
        <v>0</v>
      </c>
      <c r="H41" s="21">
        <f t="shared" si="2"/>
        <v>0</v>
      </c>
    </row>
    <row r="42" spans="1:8" ht="15" thickBot="1" x14ac:dyDescent="0.35">
      <c r="A42" s="68"/>
      <c r="B42" s="68"/>
      <c r="C42" s="1"/>
      <c r="D42" s="25"/>
      <c r="E42" s="26"/>
      <c r="F42" s="27"/>
      <c r="G42" s="28">
        <f>SUM(G37:G41)</f>
        <v>0</v>
      </c>
      <c r="H42" s="29">
        <f>SUM(H37:H41)</f>
        <v>0</v>
      </c>
    </row>
    <row r="43" spans="1:8" ht="15" thickBot="1" x14ac:dyDescent="0.35">
      <c r="A43" s="1"/>
      <c r="B43" s="2" t="s">
        <v>52</v>
      </c>
      <c r="C43" s="1"/>
      <c r="D43" s="1"/>
      <c r="E43" s="1"/>
      <c r="F43" s="1"/>
      <c r="G43" s="1"/>
      <c r="H43" s="1"/>
    </row>
    <row r="44" spans="1:8" ht="15" thickBot="1" x14ac:dyDescent="0.35">
      <c r="A44" s="1"/>
      <c r="B44" s="72" t="s">
        <v>31</v>
      </c>
      <c r="C44" s="73"/>
      <c r="D44" s="26"/>
      <c r="E44" s="26"/>
      <c r="F44" s="27"/>
      <c r="G44" s="28">
        <f>SUM(G42,G33,G26)</f>
        <v>0</v>
      </c>
      <c r="H44" s="29">
        <f>SUM(H26,H33,H42)</f>
        <v>0</v>
      </c>
    </row>
  </sheetData>
  <sheetProtection algorithmName="SHA-512" hashValue="uUuhYTOv461ib/tgr06AuGcyEVbwwy890PGNZmYmYXolbserOpkMLoEONpnH8Gt60S4HUB+WEsDmgCsFn4PsqA==" saltValue="Nj3n6SaFx8Bj0UPxxtJq6g==" spinCount="100000" sheet="1" objects="1" scenarios="1"/>
  <protectedRanges>
    <protectedRange sqref="F19:F25 F30 F37:F41" name="Oblast1"/>
  </protectedRanges>
  <mergeCells count="47">
    <mergeCell ref="F17:F18"/>
    <mergeCell ref="B19:C19"/>
    <mergeCell ref="A2:B2"/>
    <mergeCell ref="E4:G4"/>
    <mergeCell ref="A5:B5"/>
    <mergeCell ref="B6:C6"/>
    <mergeCell ref="B11:C11"/>
    <mergeCell ref="B25:C25"/>
    <mergeCell ref="A17:A18"/>
    <mergeCell ref="B17:C18"/>
    <mergeCell ref="D17:D18"/>
    <mergeCell ref="E17:E18"/>
    <mergeCell ref="B20:C20"/>
    <mergeCell ref="B21:C21"/>
    <mergeCell ref="B22:C22"/>
    <mergeCell ref="B23:C23"/>
    <mergeCell ref="B24:C24"/>
    <mergeCell ref="A26:B26"/>
    <mergeCell ref="A27:B27"/>
    <mergeCell ref="A28:A29"/>
    <mergeCell ref="B28:C29"/>
    <mergeCell ref="D28:D29"/>
    <mergeCell ref="F28:F29"/>
    <mergeCell ref="A30:A32"/>
    <mergeCell ref="B30:C30"/>
    <mergeCell ref="B31:C31"/>
    <mergeCell ref="B32:C32"/>
    <mergeCell ref="D30:D32"/>
    <mergeCell ref="E30:E32"/>
    <mergeCell ref="F30:F32"/>
    <mergeCell ref="E28:E29"/>
    <mergeCell ref="G30:G32"/>
    <mergeCell ref="H30:H32"/>
    <mergeCell ref="A33:B33"/>
    <mergeCell ref="A34:B34"/>
    <mergeCell ref="A35:A36"/>
    <mergeCell ref="B35:C36"/>
    <mergeCell ref="D35:D36"/>
    <mergeCell ref="E35:E36"/>
    <mergeCell ref="F35:F36"/>
    <mergeCell ref="B44:C44"/>
    <mergeCell ref="B37:C37"/>
    <mergeCell ref="B38:C38"/>
    <mergeCell ref="B39:C39"/>
    <mergeCell ref="B40:C40"/>
    <mergeCell ref="B41:C41"/>
    <mergeCell ref="A42:B42"/>
  </mergeCells>
  <pageMargins left="0.70866141732283472" right="0.70866141732283472" top="0.78740157480314965" bottom="0.78740157480314965" header="0.31496062992125984" footer="0.31496062992125984"/>
  <pageSetup paperSize="9" scale="68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E4AE52-374B-4EC8-BE8A-FC654D38B251}">
  <sheetPr>
    <pageSetUpPr fitToPage="1"/>
  </sheetPr>
  <dimension ref="A1:H44"/>
  <sheetViews>
    <sheetView zoomScale="60" zoomScaleNormal="60" workbookViewId="0">
      <selection activeCell="F19" sqref="F19"/>
    </sheetView>
  </sheetViews>
  <sheetFormatPr defaultRowHeight="14.4" x14ac:dyDescent="0.3"/>
  <cols>
    <col min="1" max="1" width="5.21875" customWidth="1"/>
    <col min="2" max="2" width="22.109375" customWidth="1"/>
    <col min="3" max="3" width="87.21875" customWidth="1"/>
    <col min="4" max="5" width="10.5546875" customWidth="1"/>
    <col min="6" max="8" width="13.109375" customWidth="1"/>
  </cols>
  <sheetData>
    <row r="1" spans="1:8" x14ac:dyDescent="0.3">
      <c r="A1" s="1"/>
      <c r="B1" s="2" t="s">
        <v>50</v>
      </c>
      <c r="C1" s="2"/>
      <c r="D1" s="1"/>
      <c r="E1" s="1"/>
      <c r="F1" s="1"/>
      <c r="G1" s="1"/>
      <c r="H1" s="1"/>
    </row>
    <row r="2" spans="1:8" x14ac:dyDescent="0.3">
      <c r="A2" s="68"/>
      <c r="B2" s="68"/>
      <c r="C2" s="1"/>
      <c r="D2" s="1"/>
      <c r="E2" s="1"/>
      <c r="F2" s="1"/>
      <c r="G2" s="1"/>
      <c r="H2" s="1"/>
    </row>
    <row r="3" spans="1:8" ht="28.8" x14ac:dyDescent="0.3">
      <c r="A3" s="1"/>
      <c r="B3" s="3" t="s">
        <v>0</v>
      </c>
      <c r="C3" s="3"/>
      <c r="D3" s="1"/>
      <c r="E3" s="1"/>
      <c r="F3" s="1"/>
      <c r="G3" s="1"/>
      <c r="H3" s="1"/>
    </row>
    <row r="4" spans="1:8" ht="18" x14ac:dyDescent="0.3">
      <c r="A4" s="1"/>
      <c r="B4" s="4" t="s">
        <v>1</v>
      </c>
      <c r="C4" s="4"/>
      <c r="D4" s="4"/>
      <c r="E4" s="106"/>
      <c r="F4" s="106"/>
      <c r="G4" s="106"/>
      <c r="H4" s="1"/>
    </row>
    <row r="5" spans="1:8" ht="18.600000000000001" thickBot="1" x14ac:dyDescent="0.35">
      <c r="A5" s="68"/>
      <c r="B5" s="68"/>
      <c r="C5" s="4"/>
      <c r="D5" s="4"/>
      <c r="E5" s="5"/>
      <c r="F5" s="5"/>
      <c r="G5" s="5"/>
      <c r="H5" s="1"/>
    </row>
    <row r="6" spans="1:8" x14ac:dyDescent="0.3">
      <c r="A6" s="1"/>
      <c r="B6" s="70" t="s">
        <v>2</v>
      </c>
      <c r="C6" s="71"/>
      <c r="D6" s="6"/>
      <c r="E6" s="6"/>
      <c r="F6" s="6"/>
      <c r="G6" s="6"/>
      <c r="H6" s="6"/>
    </row>
    <row r="7" spans="1:8" x14ac:dyDescent="0.3">
      <c r="A7" s="1"/>
      <c r="B7" s="7" t="s">
        <v>3</v>
      </c>
      <c r="C7" s="8" t="s">
        <v>4</v>
      </c>
      <c r="D7" s="6"/>
      <c r="E7" s="6"/>
      <c r="F7" s="6"/>
      <c r="G7" s="6"/>
      <c r="H7" s="6"/>
    </row>
    <row r="8" spans="1:8" x14ac:dyDescent="0.3">
      <c r="A8" s="1"/>
      <c r="B8" s="7" t="s">
        <v>5</v>
      </c>
      <c r="C8" s="8" t="s">
        <v>6</v>
      </c>
      <c r="D8" s="6"/>
      <c r="E8" s="6"/>
      <c r="F8" s="6"/>
      <c r="G8" s="6"/>
      <c r="H8" s="6"/>
    </row>
    <row r="9" spans="1:8" ht="15" thickBot="1" x14ac:dyDescent="0.35">
      <c r="A9" s="1"/>
      <c r="B9" s="9" t="s">
        <v>7</v>
      </c>
      <c r="C9" s="39" t="s">
        <v>49</v>
      </c>
      <c r="D9" s="6"/>
      <c r="E9" s="6"/>
      <c r="F9" s="6"/>
      <c r="G9" s="6"/>
      <c r="H9" s="6"/>
    </row>
    <row r="10" spans="1:8" ht="15" thickBot="1" x14ac:dyDescent="0.35">
      <c r="A10" s="6"/>
      <c r="B10" s="6"/>
      <c r="C10" s="6"/>
      <c r="D10" s="6"/>
      <c r="E10" s="6"/>
      <c r="F10" s="6"/>
      <c r="G10" s="6"/>
      <c r="H10" s="6"/>
    </row>
    <row r="11" spans="1:8" x14ac:dyDescent="0.3">
      <c r="A11" s="1"/>
      <c r="B11" s="70" t="s">
        <v>8</v>
      </c>
      <c r="C11" s="71"/>
      <c r="D11" s="6"/>
      <c r="E11" s="6"/>
      <c r="F11" s="6"/>
      <c r="G11" s="6"/>
      <c r="H11" s="6"/>
    </row>
    <row r="12" spans="1:8" x14ac:dyDescent="0.3">
      <c r="A12" s="1"/>
      <c r="B12" s="7" t="s">
        <v>3</v>
      </c>
      <c r="C12" s="40">
        <f>CEKLEM!C12</f>
        <v>0</v>
      </c>
      <c r="D12" s="6"/>
      <c r="E12" s="6"/>
      <c r="F12" s="6"/>
      <c r="G12" s="6"/>
      <c r="H12" s="6"/>
    </row>
    <row r="13" spans="1:8" x14ac:dyDescent="0.3">
      <c r="A13" s="1"/>
      <c r="B13" s="7" t="s">
        <v>9</v>
      </c>
      <c r="C13" s="40">
        <f>CEKLEM!C13</f>
        <v>0</v>
      </c>
      <c r="D13" s="6"/>
      <c r="E13" s="6"/>
      <c r="F13" s="6"/>
      <c r="G13" s="6"/>
      <c r="H13" s="6"/>
    </row>
    <row r="14" spans="1:8" ht="15" thickBot="1" x14ac:dyDescent="0.35">
      <c r="A14" s="1"/>
      <c r="B14" s="9" t="s">
        <v>7</v>
      </c>
      <c r="C14" s="41">
        <f>CEKLEM!C14</f>
        <v>0</v>
      </c>
      <c r="D14" s="6"/>
      <c r="E14" s="6"/>
      <c r="F14" s="6"/>
      <c r="G14" s="6"/>
      <c r="H14" s="6"/>
    </row>
    <row r="15" spans="1:8" x14ac:dyDescent="0.3">
      <c r="A15" s="6"/>
      <c r="B15" s="6"/>
      <c r="C15" s="6"/>
      <c r="D15" s="6"/>
      <c r="E15" s="6"/>
      <c r="F15" s="6"/>
      <c r="G15" s="6"/>
      <c r="H15" s="6"/>
    </row>
    <row r="16" spans="1:8" ht="15" thickBot="1" x14ac:dyDescent="0.35">
      <c r="A16" s="1"/>
      <c r="B16" s="2" t="s">
        <v>58</v>
      </c>
      <c r="C16" s="1"/>
      <c r="D16" s="1"/>
      <c r="E16" s="1"/>
      <c r="F16" s="1"/>
      <c r="G16" s="1"/>
      <c r="H16" s="1"/>
    </row>
    <row r="17" spans="1:8" x14ac:dyDescent="0.3">
      <c r="A17" s="84"/>
      <c r="B17" s="62" t="s">
        <v>57</v>
      </c>
      <c r="C17" s="63"/>
      <c r="D17" s="87" t="s">
        <v>10</v>
      </c>
      <c r="E17" s="89" t="s">
        <v>11</v>
      </c>
      <c r="F17" s="89" t="s">
        <v>12</v>
      </c>
      <c r="G17" s="12" t="s">
        <v>13</v>
      </c>
      <c r="H17" s="14" t="s">
        <v>13</v>
      </c>
    </row>
    <row r="18" spans="1:8" x14ac:dyDescent="0.3">
      <c r="A18" s="84"/>
      <c r="B18" s="85"/>
      <c r="C18" s="86"/>
      <c r="D18" s="88"/>
      <c r="E18" s="90"/>
      <c r="F18" s="90"/>
      <c r="G18" s="13" t="s">
        <v>14</v>
      </c>
      <c r="H18" s="15" t="s">
        <v>15</v>
      </c>
    </row>
    <row r="19" spans="1:8" x14ac:dyDescent="0.3">
      <c r="A19" s="1"/>
      <c r="B19" s="74" t="s">
        <v>16</v>
      </c>
      <c r="C19" s="75"/>
      <c r="D19" s="17" t="s">
        <v>17</v>
      </c>
      <c r="E19" s="18">
        <v>1</v>
      </c>
      <c r="F19" s="19"/>
      <c r="G19" s="20">
        <f t="shared" ref="G19:G25" si="0">F19*E19</f>
        <v>0</v>
      </c>
      <c r="H19" s="21">
        <f>G19*1.21</f>
        <v>0</v>
      </c>
    </row>
    <row r="20" spans="1:8" x14ac:dyDescent="0.3">
      <c r="A20" s="1"/>
      <c r="B20" s="74" t="s">
        <v>18</v>
      </c>
      <c r="C20" s="75"/>
      <c r="D20" s="17" t="s">
        <v>27</v>
      </c>
      <c r="E20" s="18">
        <v>1</v>
      </c>
      <c r="F20" s="19"/>
      <c r="G20" s="20">
        <f t="shared" si="0"/>
        <v>0</v>
      </c>
      <c r="H20" s="21">
        <f t="shared" ref="H20:H25" si="1">G20*1.21</f>
        <v>0</v>
      </c>
    </row>
    <row r="21" spans="1:8" x14ac:dyDescent="0.3">
      <c r="A21" s="1"/>
      <c r="B21" s="74" t="s">
        <v>19</v>
      </c>
      <c r="C21" s="75"/>
      <c r="D21" s="17" t="s">
        <v>17</v>
      </c>
      <c r="E21" s="18">
        <v>1</v>
      </c>
      <c r="F21" s="19"/>
      <c r="G21" s="20">
        <f t="shared" si="0"/>
        <v>0</v>
      </c>
      <c r="H21" s="21">
        <f t="shared" si="1"/>
        <v>0</v>
      </c>
    </row>
    <row r="22" spans="1:8" x14ac:dyDescent="0.3">
      <c r="A22" s="1"/>
      <c r="B22" s="74" t="s">
        <v>20</v>
      </c>
      <c r="C22" s="75"/>
      <c r="D22" s="17" t="s">
        <v>17</v>
      </c>
      <c r="E22" s="18">
        <v>1</v>
      </c>
      <c r="F22" s="19"/>
      <c r="G22" s="20">
        <f t="shared" si="0"/>
        <v>0</v>
      </c>
      <c r="H22" s="21">
        <f t="shared" si="1"/>
        <v>0</v>
      </c>
    </row>
    <row r="23" spans="1:8" x14ac:dyDescent="0.3">
      <c r="A23" s="1"/>
      <c r="B23" s="74" t="s">
        <v>21</v>
      </c>
      <c r="C23" s="75"/>
      <c r="D23" s="17" t="s">
        <v>17</v>
      </c>
      <c r="E23" s="18">
        <v>1</v>
      </c>
      <c r="F23" s="19"/>
      <c r="G23" s="20">
        <f t="shared" si="0"/>
        <v>0</v>
      </c>
      <c r="H23" s="21">
        <f t="shared" si="1"/>
        <v>0</v>
      </c>
    </row>
    <row r="24" spans="1:8" x14ac:dyDescent="0.3">
      <c r="A24" s="1"/>
      <c r="B24" s="74" t="s">
        <v>55</v>
      </c>
      <c r="C24" s="75"/>
      <c r="D24" s="17" t="s">
        <v>27</v>
      </c>
      <c r="E24" s="18">
        <v>1</v>
      </c>
      <c r="F24" s="19"/>
      <c r="G24" s="20">
        <f t="shared" si="0"/>
        <v>0</v>
      </c>
      <c r="H24" s="21">
        <f t="shared" si="1"/>
        <v>0</v>
      </c>
    </row>
    <row r="25" spans="1:8" ht="15" thickBot="1" x14ac:dyDescent="0.35">
      <c r="A25" s="1"/>
      <c r="B25" s="76" t="s">
        <v>22</v>
      </c>
      <c r="C25" s="77"/>
      <c r="D25" s="22" t="s">
        <v>17</v>
      </c>
      <c r="E25" s="23">
        <v>1</v>
      </c>
      <c r="F25" s="24"/>
      <c r="G25" s="20">
        <f t="shared" si="0"/>
        <v>0</v>
      </c>
      <c r="H25" s="21">
        <f t="shared" si="1"/>
        <v>0</v>
      </c>
    </row>
    <row r="26" spans="1:8" ht="15" thickBot="1" x14ac:dyDescent="0.35">
      <c r="A26" s="68"/>
      <c r="B26" s="68"/>
      <c r="C26" s="16"/>
      <c r="D26" s="25"/>
      <c r="E26" s="26"/>
      <c r="F26" s="27"/>
      <c r="G26" s="28">
        <f>SUM(G19:G25)</f>
        <v>0</v>
      </c>
      <c r="H26" s="29">
        <f>SUM(H19:H25)</f>
        <v>0</v>
      </c>
    </row>
    <row r="27" spans="1:8" ht="15" thickBot="1" x14ac:dyDescent="0.35">
      <c r="A27" s="68"/>
      <c r="B27" s="68"/>
      <c r="C27" s="1"/>
      <c r="D27" s="5"/>
      <c r="E27" s="5"/>
      <c r="F27" s="30"/>
      <c r="G27" s="30"/>
      <c r="H27" s="30"/>
    </row>
    <row r="28" spans="1:8" x14ac:dyDescent="0.3">
      <c r="A28" s="84"/>
      <c r="B28" s="62" t="s">
        <v>23</v>
      </c>
      <c r="C28" s="63"/>
      <c r="D28" s="87" t="s">
        <v>10</v>
      </c>
      <c r="E28" s="89" t="s">
        <v>11</v>
      </c>
      <c r="F28" s="89" t="s">
        <v>12</v>
      </c>
      <c r="G28" s="12" t="s">
        <v>13</v>
      </c>
      <c r="H28" s="14" t="s">
        <v>13</v>
      </c>
    </row>
    <row r="29" spans="1:8" x14ac:dyDescent="0.3">
      <c r="A29" s="84"/>
      <c r="B29" s="85"/>
      <c r="C29" s="86"/>
      <c r="D29" s="88"/>
      <c r="E29" s="90"/>
      <c r="F29" s="90"/>
      <c r="G29" s="13" t="s">
        <v>14</v>
      </c>
      <c r="H29" s="15" t="s">
        <v>15</v>
      </c>
    </row>
    <row r="30" spans="1:8" ht="14.4" customHeight="1" x14ac:dyDescent="0.3">
      <c r="A30" s="84"/>
      <c r="B30" s="91" t="s">
        <v>24</v>
      </c>
      <c r="C30" s="92"/>
      <c r="D30" s="97" t="s">
        <v>27</v>
      </c>
      <c r="E30" s="100">
        <v>1</v>
      </c>
      <c r="F30" s="103"/>
      <c r="G30" s="78">
        <f>F30*E30</f>
        <v>0</v>
      </c>
      <c r="H30" s="81">
        <f>G30*1.21</f>
        <v>0</v>
      </c>
    </row>
    <row r="31" spans="1:8" ht="14.4" customHeight="1" x14ac:dyDescent="0.3">
      <c r="A31" s="84"/>
      <c r="B31" s="93" t="s">
        <v>25</v>
      </c>
      <c r="C31" s="94"/>
      <c r="D31" s="98"/>
      <c r="E31" s="101"/>
      <c r="F31" s="104"/>
      <c r="G31" s="79"/>
      <c r="H31" s="82"/>
    </row>
    <row r="32" spans="1:8" ht="15" customHeight="1" thickBot="1" x14ac:dyDescent="0.35">
      <c r="A32" s="84"/>
      <c r="B32" s="95" t="s">
        <v>26</v>
      </c>
      <c r="C32" s="96"/>
      <c r="D32" s="99"/>
      <c r="E32" s="102"/>
      <c r="F32" s="105"/>
      <c r="G32" s="80"/>
      <c r="H32" s="83"/>
    </row>
    <row r="33" spans="1:8" ht="15" thickBot="1" x14ac:dyDescent="0.35">
      <c r="A33" s="68"/>
      <c r="B33" s="68"/>
      <c r="C33" s="1"/>
      <c r="D33" s="25"/>
      <c r="E33" s="26"/>
      <c r="F33" s="27"/>
      <c r="G33" s="28">
        <f>SUM(G30)</f>
        <v>0</v>
      </c>
      <c r="H33" s="29">
        <f>SUM(H30)</f>
        <v>0</v>
      </c>
    </row>
    <row r="34" spans="1:8" ht="15" thickBot="1" x14ac:dyDescent="0.35">
      <c r="A34" s="68"/>
      <c r="B34" s="68"/>
      <c r="C34" s="1"/>
      <c r="D34" s="5"/>
      <c r="E34" s="5"/>
      <c r="F34" s="30"/>
      <c r="G34" s="1"/>
      <c r="H34" s="1"/>
    </row>
    <row r="35" spans="1:8" x14ac:dyDescent="0.3">
      <c r="A35" s="84"/>
      <c r="B35" s="62" t="s">
        <v>28</v>
      </c>
      <c r="C35" s="63"/>
      <c r="D35" s="87" t="s">
        <v>10</v>
      </c>
      <c r="E35" s="89" t="s">
        <v>11</v>
      </c>
      <c r="F35" s="89" t="s">
        <v>12</v>
      </c>
      <c r="G35" s="12" t="s">
        <v>13</v>
      </c>
      <c r="H35" s="14" t="s">
        <v>13</v>
      </c>
    </row>
    <row r="36" spans="1:8" x14ac:dyDescent="0.3">
      <c r="A36" s="84"/>
      <c r="B36" s="85"/>
      <c r="C36" s="86"/>
      <c r="D36" s="88"/>
      <c r="E36" s="90"/>
      <c r="F36" s="90"/>
      <c r="G36" s="13" t="s">
        <v>14</v>
      </c>
      <c r="H36" s="15" t="s">
        <v>15</v>
      </c>
    </row>
    <row r="37" spans="1:8" x14ac:dyDescent="0.3">
      <c r="A37" s="1"/>
      <c r="B37" s="74" t="s">
        <v>29</v>
      </c>
      <c r="C37" s="75"/>
      <c r="D37" s="17" t="s">
        <v>17</v>
      </c>
      <c r="E37" s="18">
        <v>1</v>
      </c>
      <c r="F37" s="19"/>
      <c r="G37" s="20">
        <f>F37*E37</f>
        <v>0</v>
      </c>
      <c r="H37" s="21">
        <f t="shared" ref="H37:H41" si="2">G37*1.21</f>
        <v>0</v>
      </c>
    </row>
    <row r="38" spans="1:8" x14ac:dyDescent="0.3">
      <c r="A38" s="1"/>
      <c r="B38" s="74" t="s">
        <v>43</v>
      </c>
      <c r="C38" s="75"/>
      <c r="D38" s="17" t="s">
        <v>17</v>
      </c>
      <c r="E38" s="18">
        <v>1</v>
      </c>
      <c r="F38" s="19"/>
      <c r="G38" s="20">
        <f>F38*E38</f>
        <v>0</v>
      </c>
      <c r="H38" s="21">
        <f t="shared" si="2"/>
        <v>0</v>
      </c>
    </row>
    <row r="39" spans="1:8" x14ac:dyDescent="0.3">
      <c r="A39" s="1"/>
      <c r="B39" s="74" t="s">
        <v>46</v>
      </c>
      <c r="C39" s="75"/>
      <c r="D39" s="17" t="s">
        <v>17</v>
      </c>
      <c r="E39" s="18">
        <v>1</v>
      </c>
      <c r="F39" s="19"/>
      <c r="G39" s="20">
        <f>F39*E39</f>
        <v>0</v>
      </c>
      <c r="H39" s="21">
        <f t="shared" si="2"/>
        <v>0</v>
      </c>
    </row>
    <row r="40" spans="1:8" x14ac:dyDescent="0.3">
      <c r="A40" s="1"/>
      <c r="B40" s="74" t="s">
        <v>44</v>
      </c>
      <c r="C40" s="75"/>
      <c r="D40" s="17" t="s">
        <v>17</v>
      </c>
      <c r="E40" s="18">
        <v>1</v>
      </c>
      <c r="F40" s="19"/>
      <c r="G40" s="20">
        <f>F40*E40</f>
        <v>0</v>
      </c>
      <c r="H40" s="21">
        <f t="shared" si="2"/>
        <v>0</v>
      </c>
    </row>
    <row r="41" spans="1:8" ht="15" thickBot="1" x14ac:dyDescent="0.35">
      <c r="A41" s="1"/>
      <c r="B41" s="76" t="s">
        <v>30</v>
      </c>
      <c r="C41" s="77"/>
      <c r="D41" s="22" t="s">
        <v>17</v>
      </c>
      <c r="E41" s="23">
        <v>1</v>
      </c>
      <c r="F41" s="24"/>
      <c r="G41" s="20">
        <f>F41*E41</f>
        <v>0</v>
      </c>
      <c r="H41" s="21">
        <f t="shared" si="2"/>
        <v>0</v>
      </c>
    </row>
    <row r="42" spans="1:8" ht="15" thickBot="1" x14ac:dyDescent="0.35">
      <c r="A42" s="68"/>
      <c r="B42" s="68"/>
      <c r="C42" s="1"/>
      <c r="D42" s="25"/>
      <c r="E42" s="26"/>
      <c r="F42" s="27"/>
      <c r="G42" s="28">
        <f>SUM(G37:G41)</f>
        <v>0</v>
      </c>
      <c r="H42" s="29">
        <f>SUM(H37:H41)</f>
        <v>0</v>
      </c>
    </row>
    <row r="43" spans="1:8" ht="15" thickBot="1" x14ac:dyDescent="0.35">
      <c r="A43" s="1"/>
      <c r="B43" s="2" t="s">
        <v>58</v>
      </c>
      <c r="C43" s="1"/>
      <c r="D43" s="1"/>
      <c r="E43" s="1"/>
      <c r="F43" s="1"/>
      <c r="G43" s="1"/>
      <c r="H43" s="1"/>
    </row>
    <row r="44" spans="1:8" ht="15" thickBot="1" x14ac:dyDescent="0.35">
      <c r="A44" s="1"/>
      <c r="B44" s="72" t="s">
        <v>31</v>
      </c>
      <c r="C44" s="73"/>
      <c r="D44" s="26"/>
      <c r="E44" s="26"/>
      <c r="F44" s="27"/>
      <c r="G44" s="28">
        <f>SUM(G42,G33,G26)</f>
        <v>0</v>
      </c>
      <c r="H44" s="29">
        <f>SUM(H42,H33,H26)</f>
        <v>0</v>
      </c>
    </row>
  </sheetData>
  <sheetProtection algorithmName="SHA-512" hashValue="1Ddm/Oq7+dc/aP3iyQ7j9ejUR8BkK0Hziq+lLBdAGjWwTOmybdAOKDXr00TO32tDuLi2FNDOTST1uI0PM5UW3g==" saltValue="NNlFSqtjrWNS5n608mEPQg==" spinCount="100000" sheet="1" objects="1" scenarios="1"/>
  <protectedRanges>
    <protectedRange sqref="F19:F25 F30:F32 F37:F41" name="Oblast1"/>
  </protectedRanges>
  <mergeCells count="47">
    <mergeCell ref="F17:F18"/>
    <mergeCell ref="B19:C19"/>
    <mergeCell ref="A2:B2"/>
    <mergeCell ref="E4:G4"/>
    <mergeCell ref="A5:B5"/>
    <mergeCell ref="B6:C6"/>
    <mergeCell ref="B11:C11"/>
    <mergeCell ref="B25:C25"/>
    <mergeCell ref="A17:A18"/>
    <mergeCell ref="B17:C18"/>
    <mergeCell ref="D17:D18"/>
    <mergeCell ref="E17:E18"/>
    <mergeCell ref="B20:C20"/>
    <mergeCell ref="B21:C21"/>
    <mergeCell ref="B22:C22"/>
    <mergeCell ref="B23:C23"/>
    <mergeCell ref="B24:C24"/>
    <mergeCell ref="A26:B26"/>
    <mergeCell ref="A27:B27"/>
    <mergeCell ref="A28:A29"/>
    <mergeCell ref="B28:C29"/>
    <mergeCell ref="D28:D29"/>
    <mergeCell ref="F28:F29"/>
    <mergeCell ref="A30:A32"/>
    <mergeCell ref="B30:C30"/>
    <mergeCell ref="B31:C31"/>
    <mergeCell ref="B32:C32"/>
    <mergeCell ref="D30:D32"/>
    <mergeCell ref="E30:E32"/>
    <mergeCell ref="F30:F32"/>
    <mergeCell ref="E28:E29"/>
    <mergeCell ref="G30:G32"/>
    <mergeCell ref="H30:H32"/>
    <mergeCell ref="A33:B33"/>
    <mergeCell ref="A34:B34"/>
    <mergeCell ref="A35:A36"/>
    <mergeCell ref="B35:C36"/>
    <mergeCell ref="D35:D36"/>
    <mergeCell ref="E35:E36"/>
    <mergeCell ref="F35:F36"/>
    <mergeCell ref="B44:C44"/>
    <mergeCell ref="B37:C37"/>
    <mergeCell ref="B38:C38"/>
    <mergeCell ref="B39:C39"/>
    <mergeCell ref="B40:C40"/>
    <mergeCell ref="B41:C41"/>
    <mergeCell ref="A42:B42"/>
  </mergeCells>
  <pageMargins left="0.70866141732283472" right="0.70866141732283472" top="0.78740157480314965" bottom="0.78740157480314965" header="0.31496062992125984" footer="0.31496062992125984"/>
  <pageSetup paperSize="9" scale="68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F58134-5BE6-4638-8003-DBD05B4534BF}">
  <sheetPr>
    <pageSetUpPr fitToPage="1"/>
  </sheetPr>
  <dimension ref="A1:H44"/>
  <sheetViews>
    <sheetView zoomScale="60" zoomScaleNormal="60" workbookViewId="0">
      <selection activeCell="F19" sqref="F19"/>
    </sheetView>
  </sheetViews>
  <sheetFormatPr defaultRowHeight="14.4" x14ac:dyDescent="0.3"/>
  <cols>
    <col min="1" max="1" width="5.21875" customWidth="1"/>
    <col min="2" max="2" width="22.109375" customWidth="1"/>
    <col min="3" max="3" width="87.21875" customWidth="1"/>
    <col min="4" max="5" width="10.5546875" customWidth="1"/>
    <col min="6" max="8" width="13.109375" customWidth="1"/>
  </cols>
  <sheetData>
    <row r="1" spans="1:8" x14ac:dyDescent="0.3">
      <c r="A1" s="1"/>
      <c r="B1" s="2" t="s">
        <v>50</v>
      </c>
      <c r="C1" s="2"/>
      <c r="D1" s="1"/>
      <c r="E1" s="1"/>
      <c r="F1" s="1"/>
      <c r="G1" s="1"/>
      <c r="H1" s="1"/>
    </row>
    <row r="2" spans="1:8" x14ac:dyDescent="0.3">
      <c r="A2" s="68"/>
      <c r="B2" s="68"/>
      <c r="C2" s="1"/>
      <c r="D2" s="1"/>
      <c r="E2" s="1"/>
      <c r="F2" s="1"/>
      <c r="G2" s="1"/>
      <c r="H2" s="1"/>
    </row>
    <row r="3" spans="1:8" ht="28.8" x14ac:dyDescent="0.3">
      <c r="A3" s="1"/>
      <c r="B3" s="3" t="s">
        <v>0</v>
      </c>
      <c r="C3" s="3"/>
      <c r="D3" s="1"/>
      <c r="E3" s="1"/>
      <c r="F3" s="1"/>
      <c r="G3" s="1"/>
      <c r="H3" s="1"/>
    </row>
    <row r="4" spans="1:8" ht="18" x14ac:dyDescent="0.3">
      <c r="A4" s="1"/>
      <c r="B4" s="4" t="s">
        <v>1</v>
      </c>
      <c r="C4" s="4"/>
      <c r="D4" s="4"/>
      <c r="E4" s="106"/>
      <c r="F4" s="106"/>
      <c r="G4" s="106"/>
      <c r="H4" s="1"/>
    </row>
    <row r="5" spans="1:8" ht="18.600000000000001" thickBot="1" x14ac:dyDescent="0.35">
      <c r="A5" s="68"/>
      <c r="B5" s="68"/>
      <c r="C5" s="4"/>
      <c r="D5" s="4"/>
      <c r="E5" s="5"/>
      <c r="F5" s="5"/>
      <c r="G5" s="5"/>
      <c r="H5" s="1"/>
    </row>
    <row r="6" spans="1:8" x14ac:dyDescent="0.3">
      <c r="A6" s="1"/>
      <c r="B6" s="70" t="s">
        <v>2</v>
      </c>
      <c r="C6" s="71"/>
      <c r="D6" s="6"/>
      <c r="E6" s="6"/>
      <c r="F6" s="6"/>
      <c r="G6" s="6"/>
      <c r="H6" s="6"/>
    </row>
    <row r="7" spans="1:8" x14ac:dyDescent="0.3">
      <c r="A7" s="1"/>
      <c r="B7" s="7" t="s">
        <v>3</v>
      </c>
      <c r="C7" s="8" t="s">
        <v>4</v>
      </c>
      <c r="D7" s="6"/>
      <c r="E7" s="6"/>
      <c r="F7" s="6"/>
      <c r="G7" s="6"/>
      <c r="H7" s="6"/>
    </row>
    <row r="8" spans="1:8" x14ac:dyDescent="0.3">
      <c r="A8" s="1"/>
      <c r="B8" s="7" t="s">
        <v>5</v>
      </c>
      <c r="C8" s="8" t="s">
        <v>6</v>
      </c>
      <c r="D8" s="6"/>
      <c r="E8" s="6"/>
      <c r="F8" s="6"/>
      <c r="G8" s="6"/>
      <c r="H8" s="6"/>
    </row>
    <row r="9" spans="1:8" ht="15" thickBot="1" x14ac:dyDescent="0.35">
      <c r="A9" s="1"/>
      <c r="B9" s="9" t="s">
        <v>7</v>
      </c>
      <c r="C9" s="39" t="s">
        <v>49</v>
      </c>
      <c r="D9" s="6"/>
      <c r="E9" s="6"/>
      <c r="F9" s="6"/>
      <c r="G9" s="6"/>
      <c r="H9" s="6"/>
    </row>
    <row r="10" spans="1:8" ht="15" thickBot="1" x14ac:dyDescent="0.35">
      <c r="A10" s="6"/>
      <c r="B10" s="6"/>
      <c r="C10" s="6"/>
      <c r="D10" s="6"/>
      <c r="E10" s="6"/>
      <c r="F10" s="6"/>
      <c r="G10" s="6"/>
      <c r="H10" s="6"/>
    </row>
    <row r="11" spans="1:8" x14ac:dyDescent="0.3">
      <c r="A11" s="1"/>
      <c r="B11" s="70" t="s">
        <v>8</v>
      </c>
      <c r="C11" s="71"/>
      <c r="D11" s="6"/>
      <c r="E11" s="6"/>
      <c r="F11" s="6"/>
      <c r="G11" s="6"/>
      <c r="H11" s="6"/>
    </row>
    <row r="12" spans="1:8" x14ac:dyDescent="0.3">
      <c r="A12" s="1"/>
      <c r="B12" s="7" t="s">
        <v>3</v>
      </c>
      <c r="C12" s="40">
        <f>CEKLEM!C12</f>
        <v>0</v>
      </c>
      <c r="D12" s="6"/>
      <c r="E12" s="6"/>
      <c r="F12" s="6"/>
      <c r="G12" s="6"/>
      <c r="H12" s="6"/>
    </row>
    <row r="13" spans="1:8" x14ac:dyDescent="0.3">
      <c r="A13" s="1"/>
      <c r="B13" s="7" t="s">
        <v>9</v>
      </c>
      <c r="C13" s="40">
        <f>CEKLEM!C13</f>
        <v>0</v>
      </c>
      <c r="D13" s="6"/>
      <c r="E13" s="6"/>
      <c r="F13" s="6"/>
      <c r="G13" s="6"/>
      <c r="H13" s="6"/>
    </row>
    <row r="14" spans="1:8" ht="15" thickBot="1" x14ac:dyDescent="0.35">
      <c r="A14" s="1"/>
      <c r="B14" s="9" t="s">
        <v>7</v>
      </c>
      <c r="C14" s="41">
        <f>CEKLEM!C14</f>
        <v>0</v>
      </c>
      <c r="D14" s="6"/>
      <c r="E14" s="6"/>
      <c r="F14" s="6"/>
      <c r="G14" s="6"/>
      <c r="H14" s="6"/>
    </row>
    <row r="15" spans="1:8" x14ac:dyDescent="0.3">
      <c r="A15" s="6"/>
      <c r="B15" s="6"/>
      <c r="C15" s="6"/>
      <c r="D15" s="6"/>
      <c r="E15" s="6"/>
      <c r="F15" s="6"/>
      <c r="G15" s="6"/>
      <c r="H15" s="6"/>
    </row>
    <row r="16" spans="1:8" ht="15" thickBot="1" x14ac:dyDescent="0.35">
      <c r="A16" s="1"/>
      <c r="B16" s="2" t="s">
        <v>41</v>
      </c>
      <c r="C16" s="1"/>
      <c r="D16" s="1"/>
      <c r="E16" s="1"/>
      <c r="F16" s="1"/>
      <c r="G16" s="1"/>
      <c r="H16" s="1"/>
    </row>
    <row r="17" spans="1:8" x14ac:dyDescent="0.3">
      <c r="A17" s="84"/>
      <c r="B17" s="62" t="s">
        <v>57</v>
      </c>
      <c r="C17" s="63"/>
      <c r="D17" s="87" t="s">
        <v>10</v>
      </c>
      <c r="E17" s="89" t="s">
        <v>11</v>
      </c>
      <c r="F17" s="89" t="s">
        <v>12</v>
      </c>
      <c r="G17" s="12" t="s">
        <v>13</v>
      </c>
      <c r="H17" s="14" t="s">
        <v>13</v>
      </c>
    </row>
    <row r="18" spans="1:8" x14ac:dyDescent="0.3">
      <c r="A18" s="84"/>
      <c r="B18" s="85"/>
      <c r="C18" s="86"/>
      <c r="D18" s="88"/>
      <c r="E18" s="90"/>
      <c r="F18" s="90"/>
      <c r="G18" s="13" t="s">
        <v>14</v>
      </c>
      <c r="H18" s="15" t="s">
        <v>15</v>
      </c>
    </row>
    <row r="19" spans="1:8" x14ac:dyDescent="0.3">
      <c r="A19" s="1"/>
      <c r="B19" s="74" t="s">
        <v>16</v>
      </c>
      <c r="C19" s="75"/>
      <c r="D19" s="17" t="s">
        <v>17</v>
      </c>
      <c r="E19" s="18">
        <v>1</v>
      </c>
      <c r="F19" s="19"/>
      <c r="G19" s="20">
        <f t="shared" ref="G19:G25" si="0">F19*E19</f>
        <v>0</v>
      </c>
      <c r="H19" s="21">
        <f>G19*1.21</f>
        <v>0</v>
      </c>
    </row>
    <row r="20" spans="1:8" x14ac:dyDescent="0.3">
      <c r="A20" s="1"/>
      <c r="B20" s="74" t="s">
        <v>18</v>
      </c>
      <c r="C20" s="75"/>
      <c r="D20" s="17" t="s">
        <v>27</v>
      </c>
      <c r="E20" s="18">
        <v>1</v>
      </c>
      <c r="F20" s="19"/>
      <c r="G20" s="20">
        <f t="shared" si="0"/>
        <v>0</v>
      </c>
      <c r="H20" s="21">
        <f t="shared" ref="H20:H25" si="1">G20*1.21</f>
        <v>0</v>
      </c>
    </row>
    <row r="21" spans="1:8" x14ac:dyDescent="0.3">
      <c r="A21" s="1"/>
      <c r="B21" s="74" t="s">
        <v>19</v>
      </c>
      <c r="C21" s="75"/>
      <c r="D21" s="17" t="s">
        <v>17</v>
      </c>
      <c r="E21" s="18">
        <v>1</v>
      </c>
      <c r="F21" s="19"/>
      <c r="G21" s="20">
        <f t="shared" si="0"/>
        <v>0</v>
      </c>
      <c r="H21" s="21">
        <f t="shared" si="1"/>
        <v>0</v>
      </c>
    </row>
    <row r="22" spans="1:8" x14ac:dyDescent="0.3">
      <c r="A22" s="1"/>
      <c r="B22" s="74" t="s">
        <v>20</v>
      </c>
      <c r="C22" s="75"/>
      <c r="D22" s="17" t="s">
        <v>17</v>
      </c>
      <c r="E22" s="18">
        <v>1</v>
      </c>
      <c r="F22" s="19"/>
      <c r="G22" s="20">
        <f t="shared" si="0"/>
        <v>0</v>
      </c>
      <c r="H22" s="21">
        <f t="shared" si="1"/>
        <v>0</v>
      </c>
    </row>
    <row r="23" spans="1:8" x14ac:dyDescent="0.3">
      <c r="A23" s="1"/>
      <c r="B23" s="74" t="s">
        <v>21</v>
      </c>
      <c r="C23" s="75"/>
      <c r="D23" s="17" t="s">
        <v>17</v>
      </c>
      <c r="E23" s="18">
        <v>1</v>
      </c>
      <c r="F23" s="19"/>
      <c r="G23" s="20">
        <f t="shared" si="0"/>
        <v>0</v>
      </c>
      <c r="H23" s="21">
        <f t="shared" si="1"/>
        <v>0</v>
      </c>
    </row>
    <row r="24" spans="1:8" x14ac:dyDescent="0.3">
      <c r="A24" s="1"/>
      <c r="B24" s="74" t="s">
        <v>55</v>
      </c>
      <c r="C24" s="75"/>
      <c r="D24" s="17" t="s">
        <v>27</v>
      </c>
      <c r="E24" s="18">
        <v>1</v>
      </c>
      <c r="F24" s="19"/>
      <c r="G24" s="20">
        <f t="shared" si="0"/>
        <v>0</v>
      </c>
      <c r="H24" s="21">
        <f t="shared" si="1"/>
        <v>0</v>
      </c>
    </row>
    <row r="25" spans="1:8" ht="15" thickBot="1" x14ac:dyDescent="0.35">
      <c r="A25" s="1"/>
      <c r="B25" s="76" t="s">
        <v>22</v>
      </c>
      <c r="C25" s="77"/>
      <c r="D25" s="22" t="s">
        <v>17</v>
      </c>
      <c r="E25" s="23">
        <v>1</v>
      </c>
      <c r="F25" s="24"/>
      <c r="G25" s="20">
        <f t="shared" si="0"/>
        <v>0</v>
      </c>
      <c r="H25" s="21">
        <f t="shared" si="1"/>
        <v>0</v>
      </c>
    </row>
    <row r="26" spans="1:8" ht="15" thickBot="1" x14ac:dyDescent="0.35">
      <c r="A26" s="68"/>
      <c r="B26" s="68"/>
      <c r="C26" s="16"/>
      <c r="D26" s="25"/>
      <c r="E26" s="26"/>
      <c r="F26" s="27"/>
      <c r="G26" s="28">
        <f>SUM(G19:G25)</f>
        <v>0</v>
      </c>
      <c r="H26" s="29">
        <f>SUM(H19:H25)</f>
        <v>0</v>
      </c>
    </row>
    <row r="27" spans="1:8" ht="15" thickBot="1" x14ac:dyDescent="0.35">
      <c r="A27" s="68"/>
      <c r="B27" s="68"/>
      <c r="C27" s="1"/>
      <c r="D27" s="5"/>
      <c r="E27" s="5"/>
      <c r="F27" s="30"/>
      <c r="G27" s="30"/>
      <c r="H27" s="30"/>
    </row>
    <row r="28" spans="1:8" x14ac:dyDescent="0.3">
      <c r="A28" s="84"/>
      <c r="B28" s="62" t="s">
        <v>23</v>
      </c>
      <c r="C28" s="63"/>
      <c r="D28" s="87" t="s">
        <v>10</v>
      </c>
      <c r="E28" s="89" t="s">
        <v>11</v>
      </c>
      <c r="F28" s="89" t="s">
        <v>12</v>
      </c>
      <c r="G28" s="12" t="s">
        <v>13</v>
      </c>
      <c r="H28" s="14" t="s">
        <v>13</v>
      </c>
    </row>
    <row r="29" spans="1:8" x14ac:dyDescent="0.3">
      <c r="A29" s="84"/>
      <c r="B29" s="85"/>
      <c r="C29" s="86"/>
      <c r="D29" s="88"/>
      <c r="E29" s="90"/>
      <c r="F29" s="90"/>
      <c r="G29" s="13" t="s">
        <v>14</v>
      </c>
      <c r="H29" s="15" t="s">
        <v>15</v>
      </c>
    </row>
    <row r="30" spans="1:8" x14ac:dyDescent="0.3">
      <c r="A30" s="84"/>
      <c r="B30" s="91" t="s">
        <v>42</v>
      </c>
      <c r="C30" s="92"/>
      <c r="D30" s="97" t="s">
        <v>27</v>
      </c>
      <c r="E30" s="100">
        <v>1</v>
      </c>
      <c r="F30" s="103"/>
      <c r="G30" s="78">
        <f>F30*E30</f>
        <v>0</v>
      </c>
      <c r="H30" s="81">
        <f>G30*1.21</f>
        <v>0</v>
      </c>
    </row>
    <row r="31" spans="1:8" x14ac:dyDescent="0.3">
      <c r="A31" s="84"/>
      <c r="B31" s="93" t="s">
        <v>25</v>
      </c>
      <c r="C31" s="94"/>
      <c r="D31" s="98"/>
      <c r="E31" s="101"/>
      <c r="F31" s="104"/>
      <c r="G31" s="79"/>
      <c r="H31" s="82"/>
    </row>
    <row r="32" spans="1:8" ht="15" thickBot="1" x14ac:dyDescent="0.35">
      <c r="A32" s="84"/>
      <c r="B32" s="95" t="s">
        <v>26</v>
      </c>
      <c r="C32" s="96"/>
      <c r="D32" s="99"/>
      <c r="E32" s="102"/>
      <c r="F32" s="105"/>
      <c r="G32" s="80"/>
      <c r="H32" s="83"/>
    </row>
    <row r="33" spans="1:8" ht="15" thickBot="1" x14ac:dyDescent="0.35">
      <c r="A33" s="68"/>
      <c r="B33" s="68"/>
      <c r="C33" s="1"/>
      <c r="D33" s="25"/>
      <c r="E33" s="26"/>
      <c r="F33" s="27"/>
      <c r="G33" s="28">
        <f>SUM(G30)</f>
        <v>0</v>
      </c>
      <c r="H33" s="29">
        <f>SUM(H30)</f>
        <v>0</v>
      </c>
    </row>
    <row r="34" spans="1:8" ht="15" thickBot="1" x14ac:dyDescent="0.35">
      <c r="A34" s="68"/>
      <c r="B34" s="68"/>
      <c r="C34" s="1"/>
      <c r="D34" s="5"/>
      <c r="E34" s="5"/>
      <c r="F34" s="30"/>
      <c r="G34" s="1"/>
      <c r="H34" s="1"/>
    </row>
    <row r="35" spans="1:8" x14ac:dyDescent="0.3">
      <c r="A35" s="84"/>
      <c r="B35" s="62" t="s">
        <v>28</v>
      </c>
      <c r="C35" s="63"/>
      <c r="D35" s="87" t="s">
        <v>10</v>
      </c>
      <c r="E35" s="89" t="s">
        <v>11</v>
      </c>
      <c r="F35" s="89" t="s">
        <v>12</v>
      </c>
      <c r="G35" s="12" t="s">
        <v>13</v>
      </c>
      <c r="H35" s="14" t="s">
        <v>13</v>
      </c>
    </row>
    <row r="36" spans="1:8" x14ac:dyDescent="0.3">
      <c r="A36" s="84"/>
      <c r="B36" s="85"/>
      <c r="C36" s="86"/>
      <c r="D36" s="88"/>
      <c r="E36" s="90"/>
      <c r="F36" s="90"/>
      <c r="G36" s="13" t="s">
        <v>14</v>
      </c>
      <c r="H36" s="15" t="s">
        <v>15</v>
      </c>
    </row>
    <row r="37" spans="1:8" x14ac:dyDescent="0.3">
      <c r="A37" s="1"/>
      <c r="B37" s="74" t="s">
        <v>29</v>
      </c>
      <c r="C37" s="75"/>
      <c r="D37" s="17" t="s">
        <v>17</v>
      </c>
      <c r="E37" s="18">
        <v>1</v>
      </c>
      <c r="F37" s="19"/>
      <c r="G37" s="20">
        <f>F37*E37</f>
        <v>0</v>
      </c>
      <c r="H37" s="21">
        <f t="shared" ref="H37:H41" si="2">G37*1.21</f>
        <v>0</v>
      </c>
    </row>
    <row r="38" spans="1:8" x14ac:dyDescent="0.3">
      <c r="A38" s="1"/>
      <c r="B38" s="74" t="s">
        <v>43</v>
      </c>
      <c r="C38" s="75"/>
      <c r="D38" s="17" t="s">
        <v>17</v>
      </c>
      <c r="E38" s="18">
        <v>1</v>
      </c>
      <c r="F38" s="19"/>
      <c r="G38" s="20">
        <f>F38*E38</f>
        <v>0</v>
      </c>
      <c r="H38" s="21">
        <f t="shared" si="2"/>
        <v>0</v>
      </c>
    </row>
    <row r="39" spans="1:8" x14ac:dyDescent="0.3">
      <c r="A39" s="1"/>
      <c r="B39" s="74" t="s">
        <v>46</v>
      </c>
      <c r="C39" s="75"/>
      <c r="D39" s="17" t="s">
        <v>17</v>
      </c>
      <c r="E39" s="18">
        <v>1</v>
      </c>
      <c r="F39" s="19"/>
      <c r="G39" s="20">
        <f>F39*E39</f>
        <v>0</v>
      </c>
      <c r="H39" s="21">
        <f t="shared" si="2"/>
        <v>0</v>
      </c>
    </row>
    <row r="40" spans="1:8" x14ac:dyDescent="0.3">
      <c r="A40" s="1"/>
      <c r="B40" s="74" t="s">
        <v>44</v>
      </c>
      <c r="C40" s="75"/>
      <c r="D40" s="17" t="s">
        <v>17</v>
      </c>
      <c r="E40" s="18">
        <v>1</v>
      </c>
      <c r="F40" s="19"/>
      <c r="G40" s="20">
        <f>F40*E40</f>
        <v>0</v>
      </c>
      <c r="H40" s="21">
        <f t="shared" si="2"/>
        <v>0</v>
      </c>
    </row>
    <row r="41" spans="1:8" ht="15" thickBot="1" x14ac:dyDescent="0.35">
      <c r="A41" s="1"/>
      <c r="B41" s="76" t="s">
        <v>30</v>
      </c>
      <c r="C41" s="77"/>
      <c r="D41" s="22" t="s">
        <v>17</v>
      </c>
      <c r="E41" s="23">
        <v>1</v>
      </c>
      <c r="F41" s="24"/>
      <c r="G41" s="20">
        <f>F41*E41</f>
        <v>0</v>
      </c>
      <c r="H41" s="21">
        <f t="shared" si="2"/>
        <v>0</v>
      </c>
    </row>
    <row r="42" spans="1:8" ht="15" thickBot="1" x14ac:dyDescent="0.35">
      <c r="A42" s="68"/>
      <c r="B42" s="68"/>
      <c r="C42" s="1"/>
      <c r="D42" s="25"/>
      <c r="E42" s="26"/>
      <c r="F42" s="27"/>
      <c r="G42" s="28">
        <f>SUM(G37:G41)</f>
        <v>0</v>
      </c>
      <c r="H42" s="29">
        <f>SUM(H37:H41)</f>
        <v>0</v>
      </c>
    </row>
    <row r="43" spans="1:8" ht="15" thickBot="1" x14ac:dyDescent="0.35">
      <c r="A43" s="1"/>
      <c r="B43" s="2" t="s">
        <v>41</v>
      </c>
      <c r="C43" s="1"/>
      <c r="D43" s="1"/>
      <c r="E43" s="1"/>
      <c r="F43" s="1"/>
      <c r="G43" s="1"/>
      <c r="H43" s="1"/>
    </row>
    <row r="44" spans="1:8" ht="15" thickBot="1" x14ac:dyDescent="0.35">
      <c r="A44" s="1"/>
      <c r="B44" s="72" t="s">
        <v>31</v>
      </c>
      <c r="C44" s="73"/>
      <c r="D44" s="26"/>
      <c r="E44" s="26"/>
      <c r="F44" s="27"/>
      <c r="G44" s="28">
        <f>SUM(G42,G33,G26)</f>
        <v>0</v>
      </c>
      <c r="H44" s="29">
        <f>SUM(H42,H33,H26)</f>
        <v>0</v>
      </c>
    </row>
  </sheetData>
  <sheetProtection algorithmName="SHA-512" hashValue="eqxeiS1r00cWpzo/ClHa4g1ljKCP7o8I3TDEuR7BHcATh8qA0WiSdPXKbkA1T6+3VdudwAH3o/rjZwfaQzc3Pw==" saltValue="+v67qstP7u6UcYuzpzZHaA==" spinCount="100000" sheet="1" objects="1" scenarios="1"/>
  <protectedRanges>
    <protectedRange sqref="F37:F41" name="Oblast3"/>
    <protectedRange sqref="F30" name="Oblast2"/>
    <protectedRange sqref="F19:F25" name="Oblast1"/>
  </protectedRanges>
  <mergeCells count="47">
    <mergeCell ref="F17:F18"/>
    <mergeCell ref="B19:C19"/>
    <mergeCell ref="A2:B2"/>
    <mergeCell ref="E4:G4"/>
    <mergeCell ref="A5:B5"/>
    <mergeCell ref="B6:C6"/>
    <mergeCell ref="B11:C11"/>
    <mergeCell ref="B25:C25"/>
    <mergeCell ref="A17:A18"/>
    <mergeCell ref="B17:C18"/>
    <mergeCell ref="D17:D18"/>
    <mergeCell ref="E17:E18"/>
    <mergeCell ref="B20:C20"/>
    <mergeCell ref="B21:C21"/>
    <mergeCell ref="B22:C22"/>
    <mergeCell ref="B23:C23"/>
    <mergeCell ref="B24:C24"/>
    <mergeCell ref="A26:B26"/>
    <mergeCell ref="A27:B27"/>
    <mergeCell ref="A28:A29"/>
    <mergeCell ref="B28:C29"/>
    <mergeCell ref="D28:D29"/>
    <mergeCell ref="F28:F29"/>
    <mergeCell ref="A30:A32"/>
    <mergeCell ref="B30:C30"/>
    <mergeCell ref="B31:C31"/>
    <mergeCell ref="B32:C32"/>
    <mergeCell ref="D30:D32"/>
    <mergeCell ref="E30:E32"/>
    <mergeCell ref="F30:F32"/>
    <mergeCell ref="E28:E29"/>
    <mergeCell ref="G30:G32"/>
    <mergeCell ref="H30:H32"/>
    <mergeCell ref="A33:B33"/>
    <mergeCell ref="A34:B34"/>
    <mergeCell ref="A35:A36"/>
    <mergeCell ref="B35:C36"/>
    <mergeCell ref="D35:D36"/>
    <mergeCell ref="E35:E36"/>
    <mergeCell ref="F35:F36"/>
    <mergeCell ref="B44:C44"/>
    <mergeCell ref="B37:C37"/>
    <mergeCell ref="B38:C38"/>
    <mergeCell ref="B39:C39"/>
    <mergeCell ref="B40:C40"/>
    <mergeCell ref="B41:C41"/>
    <mergeCell ref="A42:B42"/>
  </mergeCells>
  <pageMargins left="0.70866141732283472" right="0.70866141732283472" top="0.78740157480314965" bottom="0.78740157480314965" header="0.31496062992125984" footer="0.31496062992125984"/>
  <pageSetup paperSize="9" scale="6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8</vt:i4>
      </vt:variant>
    </vt:vector>
  </HeadingPairs>
  <TitlesOfParts>
    <vt:vector size="8" baseType="lpstr">
      <vt:lpstr>CEKLEM</vt:lpstr>
      <vt:lpstr>650</vt:lpstr>
      <vt:lpstr>651</vt:lpstr>
      <vt:lpstr>652</vt:lpstr>
      <vt:lpstr>653</vt:lpstr>
      <vt:lpstr>654</vt:lpstr>
      <vt:lpstr>655</vt:lpstr>
      <vt:lpstr>656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Ladislav Kuchta</dc:creator>
  <cp:lastModifiedBy>Ladislav Kuchta</cp:lastModifiedBy>
  <cp:lastPrinted>2025-07-02T11:00:39Z</cp:lastPrinted>
  <dcterms:created xsi:type="dcterms:W3CDTF">2025-05-27T12:19:43Z</dcterms:created>
  <dcterms:modified xsi:type="dcterms:W3CDTF">2025-07-02T11:13:45Z</dcterms:modified>
</cp:coreProperties>
</file>